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tell\OneDrive\Escritorio\2025-2\Departamento\papime\excel\"/>
    </mc:Choice>
  </mc:AlternateContent>
  <xr:revisionPtr revIDLastSave="0" documentId="13_ncr:1_{9E74D38B-D33E-4874-867B-8A77DF106A77}" xr6:coauthVersionLast="47" xr6:coauthVersionMax="47" xr10:uidLastSave="{00000000-0000-0000-0000-000000000000}"/>
  <bookViews>
    <workbookView xWindow="-120" yWindow="-120" windowWidth="29040" windowHeight="15720" tabRatio="639" xr2:uid="{5C48E048-11E4-475A-8577-0DD42994D60E}"/>
  </bookViews>
  <sheets>
    <sheet name="Instrucciones" sheetId="11" r:id="rId1"/>
    <sheet name="UD" sheetId="2" r:id="rId2"/>
    <sheet name="PS" sheetId="3" r:id="rId3"/>
    <sheet name="PM"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4" l="1"/>
  <c r="E22" i="4" s="1"/>
  <c r="D12" i="4"/>
  <c r="E12" i="4" s="1"/>
  <c r="D7" i="4"/>
  <c r="E7" i="4" s="1"/>
  <c r="D8" i="4"/>
  <c r="E8" i="4" s="1"/>
  <c r="D9" i="4"/>
  <c r="E9" i="4" s="1"/>
  <c r="D10" i="4"/>
  <c r="E10" i="4" s="1"/>
  <c r="D11" i="4"/>
  <c r="E11" i="4" s="1"/>
  <c r="D13" i="4"/>
  <c r="E13" i="4" s="1"/>
  <c r="D14" i="4"/>
  <c r="E14" i="4" s="1"/>
  <c r="D15" i="4"/>
  <c r="E15" i="4" s="1"/>
  <c r="D16" i="4"/>
  <c r="E16" i="4" s="1"/>
  <c r="D17" i="4"/>
  <c r="E17" i="4" s="1"/>
  <c r="D18" i="4"/>
  <c r="E18" i="4" s="1"/>
  <c r="D19" i="4"/>
  <c r="E19" i="4" s="1"/>
  <c r="D20" i="4"/>
  <c r="E20" i="4" s="1"/>
  <c r="D21" i="4"/>
  <c r="E21" i="4" s="1"/>
  <c r="D23" i="4"/>
  <c r="E23" i="4" s="1"/>
  <c r="D24" i="4"/>
  <c r="E24" i="4" s="1"/>
  <c r="D25" i="4"/>
  <c r="E25" i="4" s="1"/>
  <c r="D26" i="4"/>
  <c r="E26" i="4" s="1"/>
  <c r="D27" i="4"/>
  <c r="E27" i="4" s="1"/>
  <c r="D28" i="4"/>
  <c r="E28" i="4" s="1"/>
  <c r="D29" i="4"/>
  <c r="E29" i="4" s="1"/>
  <c r="D30" i="4"/>
  <c r="E30" i="4" s="1"/>
  <c r="D31" i="4"/>
  <c r="E31" i="4" s="1"/>
  <c r="D32" i="4"/>
  <c r="E32" i="4" s="1"/>
  <c r="D33" i="4"/>
  <c r="E33" i="4" s="1"/>
  <c r="D34" i="4"/>
  <c r="E34" i="4" s="1"/>
  <c r="D35" i="4"/>
  <c r="E35" i="4" s="1"/>
  <c r="D36" i="4"/>
  <c r="E36" i="4" s="1"/>
  <c r="D37" i="4"/>
  <c r="E37" i="4" s="1"/>
  <c r="D38" i="4"/>
  <c r="E38" i="4" s="1"/>
  <c r="D39" i="4"/>
  <c r="E39" i="4" s="1"/>
  <c r="D40" i="4"/>
  <c r="E40" i="4" s="1"/>
  <c r="D41" i="4"/>
  <c r="E41" i="4" s="1"/>
  <c r="D42" i="4"/>
  <c r="E42" i="4" s="1"/>
  <c r="D43" i="4"/>
  <c r="E43" i="4" s="1"/>
  <c r="D44" i="4"/>
  <c r="E44" i="4" s="1"/>
  <c r="D45" i="4"/>
  <c r="E45" i="4" s="1"/>
  <c r="D46" i="4"/>
  <c r="E46" i="4" s="1"/>
  <c r="D47" i="4"/>
  <c r="E47" i="4" s="1"/>
  <c r="D48" i="4"/>
  <c r="E48" i="4" s="1"/>
  <c r="D49" i="4"/>
  <c r="E49" i="4" s="1"/>
  <c r="D50" i="4"/>
  <c r="E50" i="4" s="1"/>
  <c r="D51" i="4"/>
  <c r="E51" i="4" s="1"/>
  <c r="D52" i="4"/>
  <c r="E52" i="4" s="1"/>
  <c r="D53" i="4"/>
  <c r="E53" i="4" s="1"/>
  <c r="D54" i="4"/>
  <c r="E54" i="4" s="1"/>
  <c r="D55" i="4"/>
  <c r="E55" i="4" s="1"/>
  <c r="D56" i="4"/>
  <c r="E56" i="4" s="1"/>
  <c r="D57" i="4"/>
  <c r="E57" i="4" s="1"/>
  <c r="D58" i="4"/>
  <c r="E58" i="4" s="1"/>
  <c r="D59" i="4"/>
  <c r="E59" i="4" s="1"/>
  <c r="D60" i="4"/>
  <c r="E60" i="4" s="1"/>
  <c r="D61" i="4"/>
  <c r="E61" i="4" s="1"/>
  <c r="D62" i="4"/>
  <c r="E62" i="4" s="1"/>
  <c r="D63" i="4"/>
  <c r="E63" i="4" s="1"/>
  <c r="D64" i="4"/>
  <c r="E64" i="4" s="1"/>
  <c r="D65" i="4"/>
  <c r="E65" i="4" s="1"/>
  <c r="D66" i="4"/>
  <c r="E66" i="4" s="1"/>
  <c r="D5" i="4"/>
  <c r="E5" i="4" s="1"/>
  <c r="D6" i="4"/>
  <c r="E6" i="4" s="1"/>
  <c r="D22" i="3" l="1"/>
  <c r="D23" i="3"/>
  <c r="D9" i="3"/>
  <c r="D17" i="3"/>
  <c r="D20" i="3"/>
  <c r="D24" i="3"/>
  <c r="D25" i="3"/>
  <c r="D28" i="3"/>
  <c r="D29" i="3"/>
  <c r="D30" i="3"/>
  <c r="E30" i="3"/>
  <c r="D33" i="3"/>
  <c r="E33" i="3"/>
  <c r="D35" i="3"/>
  <c r="D36" i="3"/>
  <c r="D37" i="3"/>
  <c r="D41" i="3"/>
  <c r="D42" i="3"/>
  <c r="D43" i="3"/>
  <c r="D44" i="3"/>
  <c r="E44" i="3"/>
  <c r="D46" i="3"/>
  <c r="D47" i="3"/>
  <c r="D48" i="3"/>
  <c r="D49" i="3"/>
  <c r="D52" i="3"/>
  <c r="D53" i="3"/>
  <c r="D54" i="3"/>
  <c r="D56" i="3"/>
  <c r="D57" i="3"/>
  <c r="E57" i="3"/>
  <c r="D59" i="3"/>
  <c r="D60" i="3"/>
  <c r="D61" i="3"/>
  <c r="D63" i="3"/>
  <c r="D64" i="3"/>
  <c r="D65" i="3"/>
  <c r="E5" i="3"/>
  <c r="E5" i="2"/>
  <c r="E12" i="2"/>
  <c r="E17" i="2"/>
  <c r="E18" i="2"/>
  <c r="E24" i="2"/>
  <c r="E48" i="2"/>
  <c r="E60" i="2"/>
  <c r="E65" i="2"/>
  <c r="D7" i="2"/>
  <c r="E7" i="2" s="1"/>
  <c r="D8" i="2"/>
  <c r="E8" i="2" s="1"/>
  <c r="D9" i="2"/>
  <c r="E9" i="2" s="1"/>
  <c r="D10" i="2"/>
  <c r="E10" i="2" s="1"/>
  <c r="D11" i="2"/>
  <c r="E11" i="2" s="1"/>
  <c r="D12" i="2"/>
  <c r="D13" i="2"/>
  <c r="E13" i="2" s="1"/>
  <c r="D14" i="2"/>
  <c r="E14" i="2" s="1"/>
  <c r="D15" i="2"/>
  <c r="E15" i="2" s="1"/>
  <c r="D16" i="2"/>
  <c r="E16" i="2" s="1"/>
  <c r="D17" i="2"/>
  <c r="D18" i="2"/>
  <c r="D19" i="2"/>
  <c r="E19" i="2" s="1"/>
  <c r="D20" i="2"/>
  <c r="E20" i="2" s="1"/>
  <c r="D21" i="2"/>
  <c r="E21" i="2" s="1"/>
  <c r="D22" i="2"/>
  <c r="E22" i="2" s="1"/>
  <c r="D23" i="2"/>
  <c r="E23" i="2" s="1"/>
  <c r="D24" i="2"/>
  <c r="D25" i="2"/>
  <c r="E25" i="2" s="1"/>
  <c r="D26" i="2"/>
  <c r="E26" i="2" s="1"/>
  <c r="D27" i="2"/>
  <c r="E27" i="2" s="1"/>
  <c r="D28" i="2"/>
  <c r="E28" i="2" s="1"/>
  <c r="D29" i="2"/>
  <c r="E29" i="2" s="1"/>
  <c r="D30" i="2"/>
  <c r="E30" i="2" s="1"/>
  <c r="D31" i="2"/>
  <c r="E31" i="2" s="1"/>
  <c r="D32" i="2"/>
  <c r="E32" i="2" s="1"/>
  <c r="D33" i="2"/>
  <c r="E33" i="2" s="1"/>
  <c r="D34" i="2"/>
  <c r="E34" i="2" s="1"/>
  <c r="D35" i="2"/>
  <c r="E35" i="2" s="1"/>
  <c r="D36" i="2"/>
  <c r="E36" i="2" s="1"/>
  <c r="D37" i="2"/>
  <c r="E37" i="2" s="1"/>
  <c r="D38" i="2"/>
  <c r="E38" i="2" s="1"/>
  <c r="D39" i="2"/>
  <c r="E39" i="2" s="1"/>
  <c r="D40" i="2"/>
  <c r="E40" i="2" s="1"/>
  <c r="D41" i="2"/>
  <c r="E41" i="2" s="1"/>
  <c r="D42" i="2"/>
  <c r="E42" i="2" s="1"/>
  <c r="D43" i="2"/>
  <c r="E43" i="2" s="1"/>
  <c r="D44" i="2"/>
  <c r="E44" i="2" s="1"/>
  <c r="D45" i="2"/>
  <c r="E45" i="2" s="1"/>
  <c r="D46" i="2"/>
  <c r="E46" i="2" s="1"/>
  <c r="D47" i="2"/>
  <c r="E47" i="2" s="1"/>
  <c r="D48" i="2"/>
  <c r="D49" i="2"/>
  <c r="E49" i="2" s="1"/>
  <c r="D50" i="2"/>
  <c r="E50" i="2" s="1"/>
  <c r="D51" i="2"/>
  <c r="E51" i="2" s="1"/>
  <c r="D52" i="2"/>
  <c r="E52" i="2" s="1"/>
  <c r="D53" i="2"/>
  <c r="E53" i="2" s="1"/>
  <c r="D54" i="2"/>
  <c r="E54" i="2" s="1"/>
  <c r="D55" i="2"/>
  <c r="E55" i="2" s="1"/>
  <c r="D56" i="2"/>
  <c r="E56" i="2" s="1"/>
  <c r="D57" i="2"/>
  <c r="E57" i="2" s="1"/>
  <c r="D58" i="2"/>
  <c r="E58" i="2" s="1"/>
  <c r="D59" i="2"/>
  <c r="E59" i="2" s="1"/>
  <c r="D60" i="2"/>
  <c r="D61" i="2"/>
  <c r="E61" i="2" s="1"/>
  <c r="D62" i="2"/>
  <c r="E62" i="2" s="1"/>
  <c r="D63" i="2"/>
  <c r="E63" i="2" s="1"/>
  <c r="D64" i="2"/>
  <c r="E64" i="2" s="1"/>
  <c r="D65" i="2"/>
  <c r="D66" i="2"/>
  <c r="E66" i="2" s="1"/>
  <c r="D6" i="2"/>
  <c r="E6" i="2" s="1"/>
  <c r="E24" i="3" l="1"/>
  <c r="E54" i="3"/>
  <c r="E20" i="3"/>
  <c r="E46" i="3"/>
  <c r="E48" i="3"/>
  <c r="E60" i="3"/>
  <c r="E65" i="3"/>
  <c r="E36" i="3"/>
  <c r="E17" i="3"/>
  <c r="E22" i="3"/>
  <c r="D58" i="3"/>
  <c r="D12" i="3"/>
  <c r="D11" i="3"/>
  <c r="D8" i="3"/>
  <c r="D7" i="3"/>
  <c r="E35" i="3"/>
  <c r="D13" i="3"/>
  <c r="D34" i="3"/>
  <c r="E59" i="3"/>
  <c r="E47" i="3"/>
  <c r="D10" i="3"/>
  <c r="E23" i="3"/>
  <c r="E66" i="3"/>
  <c r="E61" i="3"/>
  <c r="E49" i="3"/>
  <c r="E37" i="3"/>
  <c r="E25" i="3"/>
  <c r="E13" i="3"/>
  <c r="E31" i="3"/>
  <c r="E43" i="3"/>
  <c r="E42" i="3"/>
  <c r="D39" i="3"/>
  <c r="E52" i="3"/>
  <c r="E28" i="3"/>
  <c r="D45" i="3"/>
  <c r="D21" i="3"/>
  <c r="D32" i="3"/>
  <c r="D55" i="3"/>
  <c r="D31" i="3"/>
  <c r="E56" i="3"/>
  <c r="D66" i="3"/>
  <c r="D40" i="3"/>
  <c r="D15" i="3"/>
  <c r="E53" i="3"/>
  <c r="E29" i="3"/>
  <c r="D51" i="3"/>
  <c r="E64" i="3"/>
  <c r="D62" i="3"/>
  <c r="D50" i="3"/>
  <c r="D38" i="3"/>
  <c r="D26" i="3"/>
  <c r="E63" i="3"/>
  <c r="E9" i="3"/>
  <c r="D6" i="3"/>
  <c r="D19" i="3"/>
  <c r="E41" i="3"/>
  <c r="D27" i="3"/>
  <c r="D16" i="3"/>
  <c r="D18" i="3"/>
  <c r="D14" i="3"/>
  <c r="E50" i="3" l="1"/>
  <c r="E32" i="3"/>
  <c r="E62" i="3"/>
  <c r="E8" i="3"/>
  <c r="E27" i="3"/>
  <c r="E11" i="3"/>
  <c r="E7" i="3"/>
  <c r="E39" i="3"/>
  <c r="E15" i="3"/>
  <c r="E34" i="3"/>
  <c r="E16" i="3"/>
  <c r="E51" i="3"/>
  <c r="E18" i="3"/>
  <c r="E12" i="3"/>
  <c r="E21" i="3"/>
  <c r="E58" i="3"/>
  <c r="E19" i="3"/>
  <c r="E6" i="3"/>
  <c r="E40" i="3"/>
  <c r="E10" i="3"/>
  <c r="E45" i="3"/>
  <c r="E26" i="3"/>
  <c r="E38" i="3"/>
  <c r="E55" i="3"/>
  <c r="E14" i="3"/>
  <c r="F42" i="4"/>
  <c r="F37" i="2"/>
  <c r="F36" i="4"/>
  <c r="F5" i="4"/>
  <c r="F33" i="3" l="1"/>
  <c r="F34" i="3"/>
  <c r="F25" i="2"/>
  <c r="F49" i="2"/>
  <c r="F62" i="2"/>
  <c r="F52" i="2"/>
  <c r="F46" i="2"/>
  <c r="F36" i="2"/>
  <c r="F24" i="2"/>
  <c r="F33" i="2"/>
  <c r="F57" i="3"/>
  <c r="F48" i="2"/>
  <c r="F28" i="2"/>
  <c r="F22" i="2"/>
  <c r="F26" i="2"/>
  <c r="F65" i="2"/>
  <c r="F45" i="2"/>
  <c r="F60" i="2"/>
  <c r="F56" i="3"/>
  <c r="F41" i="2"/>
  <c r="F21" i="2"/>
  <c r="F46" i="3"/>
  <c r="F39" i="2"/>
  <c r="F50" i="2"/>
  <c r="F42" i="2"/>
  <c r="F19" i="2"/>
  <c r="F44" i="2"/>
  <c r="F51" i="2"/>
  <c r="F29" i="2"/>
  <c r="F35" i="2"/>
  <c r="F34" i="2"/>
  <c r="F63" i="2"/>
  <c r="F52" i="3"/>
  <c r="F59" i="2"/>
  <c r="F66" i="2"/>
  <c r="F43" i="2"/>
  <c r="F32" i="2"/>
  <c r="F38" i="2"/>
  <c r="F18" i="2"/>
  <c r="F23" i="2"/>
  <c r="F55" i="2"/>
  <c r="F64" i="2"/>
  <c r="F5" i="2"/>
  <c r="F31" i="2"/>
  <c r="F61" i="2"/>
  <c r="F54" i="2"/>
  <c r="F40" i="2"/>
  <c r="F58" i="2"/>
  <c r="F47" i="2"/>
  <c r="F57" i="2"/>
  <c r="F53" i="2"/>
  <c r="F20" i="2"/>
  <c r="F56" i="2"/>
  <c r="F27" i="2"/>
  <c r="F30" i="2"/>
  <c r="F66" i="3"/>
  <c r="F27" i="3"/>
  <c r="F59" i="3"/>
  <c r="F23" i="3"/>
  <c r="F45" i="3"/>
  <c r="F37" i="3"/>
  <c r="F5" i="3"/>
  <c r="F30" i="3"/>
  <c r="F25" i="3"/>
  <c r="F51" i="3"/>
  <c r="F63" i="3"/>
  <c r="F54" i="3"/>
  <c r="F21" i="3"/>
  <c r="F26" i="3"/>
  <c r="F64" i="3"/>
  <c r="F38" i="3"/>
  <c r="F60" i="3"/>
  <c r="F48" i="3"/>
  <c r="F61" i="3"/>
  <c r="F35" i="3"/>
  <c r="F29" i="3"/>
  <c r="F41" i="3"/>
  <c r="F19" i="3"/>
  <c r="F65" i="3"/>
  <c r="F31" i="3"/>
  <c r="F43" i="3"/>
  <c r="F55" i="3"/>
  <c r="F34" i="4"/>
  <c r="F50" i="4"/>
  <c r="F58" i="4"/>
  <c r="F61" i="4"/>
  <c r="F55" i="4"/>
  <c r="F66" i="4"/>
  <c r="F26" i="4"/>
  <c r="F64" i="4"/>
  <c r="F52" i="4"/>
  <c r="F46" i="4"/>
  <c r="F60" i="4"/>
  <c r="F20" i="4"/>
  <c r="F54" i="4"/>
  <c r="F18" i="4"/>
  <c r="F48" i="4"/>
  <c r="F38" i="4"/>
  <c r="F30" i="4"/>
  <c r="F22" i="4"/>
  <c r="F32" i="4"/>
  <c r="F28" i="4"/>
  <c r="F24" i="4"/>
  <c r="F44" i="4"/>
  <c r="F21" i="4"/>
  <c r="F40" i="4"/>
  <c r="F62" i="4"/>
  <c r="F56" i="4"/>
  <c r="F39" i="3"/>
  <c r="F20" i="3"/>
  <c r="F62" i="3"/>
  <c r="F49" i="3"/>
  <c r="F40" i="3"/>
  <c r="F24" i="3"/>
  <c r="F18" i="3"/>
  <c r="F50" i="3"/>
  <c r="F44" i="3"/>
  <c r="F32" i="3"/>
  <c r="F28" i="3" l="1"/>
  <c r="F22" i="3"/>
  <c r="F36" i="3"/>
  <c r="F42" i="3"/>
  <c r="F58" i="3"/>
  <c r="F15" i="3"/>
  <c r="F6" i="3"/>
  <c r="F17" i="3"/>
  <c r="F57" i="4"/>
  <c r="F45" i="4"/>
  <c r="F31" i="4"/>
  <c r="F47" i="3"/>
  <c r="F53" i="3"/>
  <c r="F23" i="4"/>
  <c r="F29" i="4"/>
  <c r="F19" i="4"/>
  <c r="F35" i="4"/>
  <c r="F33" i="4"/>
  <c r="F53" i="4"/>
  <c r="F59" i="4"/>
  <c r="F49" i="4"/>
  <c r="F65" i="4"/>
  <c r="F41" i="4"/>
  <c r="F27" i="4"/>
  <c r="F63" i="4"/>
  <c r="F39" i="4"/>
  <c r="F47" i="4"/>
  <c r="F37" i="4"/>
  <c r="F51" i="4"/>
  <c r="F43" i="4"/>
  <c r="F25" i="4"/>
  <c r="F8" i="3" l="1"/>
  <c r="F14" i="3"/>
  <c r="F13" i="3"/>
  <c r="F16" i="3"/>
  <c r="F11" i="3"/>
  <c r="F10" i="3"/>
  <c r="F12" i="3"/>
  <c r="F13" i="4"/>
  <c r="F17" i="4"/>
  <c r="F15" i="4"/>
  <c r="F8" i="4"/>
  <c r="F7" i="4"/>
  <c r="F11" i="4"/>
  <c r="F9" i="3" l="1"/>
  <c r="F7" i="3"/>
  <c r="J5" i="3"/>
  <c r="J6" i="3"/>
  <c r="F10" i="4"/>
  <c r="F6" i="4"/>
  <c r="F12" i="4"/>
  <c r="F16" i="4"/>
  <c r="F14" i="4"/>
  <c r="F9" i="4"/>
  <c r="J6" i="4"/>
  <c r="J5" i="4"/>
  <c r="J7" i="3" l="1"/>
  <c r="J7" i="4"/>
  <c r="F10" i="2" l="1"/>
  <c r="F14" i="2"/>
  <c r="F15" i="2"/>
  <c r="F17" i="2"/>
  <c r="F9" i="2"/>
  <c r="F13" i="2"/>
  <c r="F8" i="2"/>
  <c r="F12" i="2"/>
  <c r="F11" i="2"/>
  <c r="F7" i="2"/>
  <c r="F16" i="2"/>
  <c r="J6" i="2" l="1"/>
  <c r="F6" i="2"/>
  <c r="J5" i="2"/>
  <c r="J7" i="2" l="1"/>
</calcChain>
</file>

<file path=xl/sharedStrings.xml><?xml version="1.0" encoding="utf-8"?>
<sst xmlns="http://schemas.openxmlformats.org/spreadsheetml/2006/main" count="38" uniqueCount="18">
  <si>
    <t>Periodo de tiempo</t>
  </si>
  <si>
    <t>Datos</t>
  </si>
  <si>
    <t>Pronóstico de último dato</t>
  </si>
  <si>
    <t>Error de último dato</t>
  </si>
  <si>
    <t>% de Error absoluto</t>
  </si>
  <si>
    <t>Desviación absoluta media</t>
  </si>
  <si>
    <t>Error cuadrado medio</t>
  </si>
  <si>
    <t>Error porcentual absoluto medio</t>
  </si>
  <si>
    <t xml:space="preserve">MAD  = </t>
  </si>
  <si>
    <t>MSE =</t>
  </si>
  <si>
    <t>MAPE =</t>
  </si>
  <si>
    <t>Pronóstico de promedio simple</t>
  </si>
  <si>
    <t>n =</t>
  </si>
  <si>
    <t>Pronóstico de promedio móvil</t>
  </si>
  <si>
    <t>Plantilla de pronóstico por último dato</t>
  </si>
  <si>
    <t xml:space="preserve">Plantilla de  método de promedio simple </t>
  </si>
  <si>
    <t>Plantilla de método de pronóstico de promedio móvil</t>
  </si>
  <si>
    <t>Número de periodos a promediar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</si>
</sst>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color theme="1"/>
      <name val="Times New Roman"/>
      <family val="1"/>
    </font>
    <font>
      <b/>
      <sz val="11"/>
      <color theme="1"/>
      <name val="Times New Roman"/>
      <family val="1"/>
    </font>
  </fonts>
  <fills count="8">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9">
    <xf numFmtId="0" fontId="0" fillId="0" borderId="0" xfId="0"/>
    <xf numFmtId="0" fontId="1" fillId="0" borderId="0" xfId="0" applyFont="1"/>
    <xf numFmtId="0" fontId="0" fillId="2" borderId="2" xfId="0" applyFill="1" applyBorder="1" applyAlignment="1">
      <alignment wrapText="1"/>
    </xf>
    <xf numFmtId="0" fontId="0" fillId="2" borderId="3" xfId="0" applyFill="1" applyBorder="1" applyAlignment="1">
      <alignment wrapText="1"/>
    </xf>
    <xf numFmtId="0" fontId="0" fillId="4" borderId="6" xfId="0" applyFill="1" applyBorder="1"/>
    <xf numFmtId="0" fontId="0" fillId="4" borderId="9" xfId="0" applyFill="1" applyBorder="1"/>
    <xf numFmtId="0" fontId="2" fillId="0" borderId="0" xfId="0" applyFont="1" applyAlignment="1">
      <alignment horizontal="center" vertical="center"/>
    </xf>
    <xf numFmtId="2" fontId="0" fillId="6" borderId="6" xfId="0" applyNumberFormat="1" applyFill="1" applyBorder="1" applyAlignment="1">
      <alignment horizontal="center" vertical="center"/>
    </xf>
    <xf numFmtId="2" fontId="2" fillId="0" borderId="0" xfId="0" applyNumberFormat="1" applyFont="1" applyAlignment="1">
      <alignment horizontal="center" vertical="center"/>
    </xf>
    <xf numFmtId="2" fontId="3" fillId="0" borderId="1" xfId="0" applyNumberFormat="1" applyFont="1" applyBorder="1" applyAlignment="1">
      <alignment horizontal="center" vertical="center"/>
    </xf>
    <xf numFmtId="0" fontId="1" fillId="5" borderId="2" xfId="0" applyFont="1" applyFill="1" applyBorder="1" applyAlignment="1">
      <alignment wrapText="1"/>
    </xf>
    <xf numFmtId="0" fontId="3" fillId="0" borderId="3" xfId="0" applyFont="1" applyBorder="1" applyAlignment="1">
      <alignment horizontal="center" vertical="center"/>
    </xf>
    <xf numFmtId="2" fontId="0" fillId="6" borderId="4" xfId="0" applyNumberFormat="1" applyFill="1" applyBorder="1" applyAlignment="1">
      <alignment horizontal="center" vertical="center"/>
    </xf>
    <xf numFmtId="0" fontId="1" fillId="5" borderId="5" xfId="0" applyFont="1" applyFill="1" applyBorder="1" applyAlignment="1">
      <alignment wrapText="1"/>
    </xf>
    <xf numFmtId="0" fontId="1" fillId="5" borderId="7" xfId="0" applyFont="1" applyFill="1" applyBorder="1" applyAlignment="1">
      <alignment wrapText="1"/>
    </xf>
    <xf numFmtId="2" fontId="3" fillId="0" borderId="8" xfId="0" applyNumberFormat="1" applyFont="1" applyBorder="1" applyAlignment="1">
      <alignment horizontal="center" vertical="center"/>
    </xf>
    <xf numFmtId="2" fontId="0" fillId="6" borderId="9" xfId="0" applyNumberFormat="1"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4" borderId="1" xfId="0" applyFill="1" applyBorder="1"/>
    <xf numFmtId="0" fontId="0" fillId="2" borderId="4" xfId="0" applyFill="1" applyBorder="1" applyAlignment="1">
      <alignment wrapText="1"/>
    </xf>
    <xf numFmtId="0" fontId="0" fillId="4" borderId="5" xfId="0" applyFill="1" applyBorder="1"/>
    <xf numFmtId="0" fontId="0" fillId="4" borderId="7" xfId="0" applyFill="1" applyBorder="1"/>
    <xf numFmtId="0" fontId="0" fillId="4" borderId="8" xfId="0" applyFill="1" applyBorder="1"/>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1" fillId="7" borderId="3" xfId="0" applyFont="1" applyFill="1" applyBorder="1" applyAlignment="1">
      <alignment vertical="center" wrapText="1"/>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Pronóstico por útlimo dato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0"/>
          <c:order val="0"/>
          <c:tx>
            <c:strRef>
              <c:f>UD!$C$4</c:f>
              <c:strCache>
                <c:ptCount val="1"/>
                <c:pt idx="0">
                  <c:v>Datos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UD!$B$5:$B$20</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UD!$C$5:$C$20</c:f>
              <c:numCache>
                <c:formatCode>General</c:formatCode>
                <c:ptCount val="16"/>
                <c:pt idx="0">
                  <c:v>570</c:v>
                </c:pt>
                <c:pt idx="1">
                  <c:v>567</c:v>
                </c:pt>
                <c:pt idx="2">
                  <c:v>559</c:v>
                </c:pt>
                <c:pt idx="3">
                  <c:v>578</c:v>
                </c:pt>
                <c:pt idx="4">
                  <c:v>582</c:v>
                </c:pt>
                <c:pt idx="5">
                  <c:v>563</c:v>
                </c:pt>
                <c:pt idx="6">
                  <c:v>574</c:v>
                </c:pt>
                <c:pt idx="7">
                  <c:v>569</c:v>
                </c:pt>
                <c:pt idx="8">
                  <c:v>566</c:v>
                </c:pt>
                <c:pt idx="9">
                  <c:v>581</c:v>
                </c:pt>
                <c:pt idx="10">
                  <c:v>581</c:v>
                </c:pt>
              </c:numCache>
            </c:numRef>
          </c:val>
          <c:smooth val="0"/>
          <c:extLst>
            <c:ext xmlns:c16="http://schemas.microsoft.com/office/drawing/2014/chart" uri="{C3380CC4-5D6E-409C-BE32-E72D297353CC}">
              <c16:uniqueId val="{00000000-2E50-4E94-AC06-E6345788EEB3}"/>
            </c:ext>
          </c:extLst>
        </c:ser>
        <c:ser>
          <c:idx val="1"/>
          <c:order val="1"/>
          <c:tx>
            <c:strRef>
              <c:f>UD!$D$4</c:f>
              <c:strCache>
                <c:ptCount val="1"/>
                <c:pt idx="0">
                  <c:v>Pronóstico de último dato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UD!$B$5:$B$20</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UD!$D$5:$D$20</c:f>
              <c:numCache>
                <c:formatCode>General</c:formatCode>
                <c:ptCount val="16"/>
                <c:pt idx="1">
                  <c:v>570</c:v>
                </c:pt>
                <c:pt idx="2">
                  <c:v>567</c:v>
                </c:pt>
                <c:pt idx="3">
                  <c:v>559</c:v>
                </c:pt>
                <c:pt idx="4">
                  <c:v>578</c:v>
                </c:pt>
                <c:pt idx="5">
                  <c:v>582</c:v>
                </c:pt>
                <c:pt idx="6">
                  <c:v>563</c:v>
                </c:pt>
                <c:pt idx="7">
                  <c:v>574</c:v>
                </c:pt>
                <c:pt idx="8">
                  <c:v>569</c:v>
                </c:pt>
                <c:pt idx="9">
                  <c:v>566</c:v>
                </c:pt>
                <c:pt idx="10">
                  <c:v>581</c:v>
                </c:pt>
                <c:pt idx="11">
                  <c:v>581</c:v>
                </c:pt>
                <c:pt idx="12">
                  <c:v>0</c:v>
                </c:pt>
                <c:pt idx="13">
                  <c:v>0</c:v>
                </c:pt>
                <c:pt idx="14">
                  <c:v>0</c:v>
                </c:pt>
                <c:pt idx="15">
                  <c:v>0</c:v>
                </c:pt>
              </c:numCache>
            </c:numRef>
          </c:val>
          <c:smooth val="0"/>
          <c:extLst>
            <c:ext xmlns:c16="http://schemas.microsoft.com/office/drawing/2014/chart" uri="{C3380CC4-5D6E-409C-BE32-E72D297353CC}">
              <c16:uniqueId val="{00000001-2E50-4E94-AC06-E6345788EEB3}"/>
            </c:ext>
          </c:extLst>
        </c:ser>
        <c:dLbls>
          <c:showLegendKey val="0"/>
          <c:showVal val="0"/>
          <c:showCatName val="0"/>
          <c:showSerName val="0"/>
          <c:showPercent val="0"/>
          <c:showBubbleSize val="0"/>
        </c:dLbls>
        <c:marker val="1"/>
        <c:smooth val="0"/>
        <c:axId val="1220490512"/>
        <c:axId val="1220495312"/>
      </c:lineChart>
      <c:catAx>
        <c:axId val="1220490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Período</a:t>
                </a:r>
                <a:r>
                  <a:rPr lang="es-MX" baseline="0"/>
                  <a:t> de tiempo</a:t>
                </a:r>
                <a:endParaRPr lang="es-MX"/>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20495312"/>
        <c:crosses val="autoZero"/>
        <c:auto val="1"/>
        <c:lblAlgn val="ctr"/>
        <c:lblOffset val="100"/>
        <c:noMultiLvlLbl val="0"/>
      </c:catAx>
      <c:valAx>
        <c:axId val="1220495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Valor</a:t>
                </a:r>
              </a:p>
            </c:rich>
          </c:tx>
          <c:layout>
            <c:manualLayout>
              <c:xMode val="edge"/>
              <c:yMode val="edge"/>
              <c:x val="3.0555555555555555E-2"/>
              <c:y val="0.339147346165062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204905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Pronóstico con promedio</a:t>
            </a:r>
            <a:r>
              <a:rPr lang="es-MX" baseline="0"/>
              <a:t> simple</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0"/>
          <c:order val="0"/>
          <c:tx>
            <c:strRef>
              <c:f>PS!$C$4</c:f>
              <c:strCache>
                <c:ptCount val="1"/>
                <c:pt idx="0">
                  <c:v>Datos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PS!$B$5:$B$20</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PS!$C$5:$C$20</c:f>
              <c:numCache>
                <c:formatCode>General</c:formatCode>
                <c:ptCount val="16"/>
                <c:pt idx="0">
                  <c:v>570</c:v>
                </c:pt>
                <c:pt idx="1">
                  <c:v>567</c:v>
                </c:pt>
                <c:pt idx="2">
                  <c:v>559</c:v>
                </c:pt>
                <c:pt idx="3">
                  <c:v>578</c:v>
                </c:pt>
                <c:pt idx="4">
                  <c:v>582</c:v>
                </c:pt>
                <c:pt idx="5">
                  <c:v>563</c:v>
                </c:pt>
                <c:pt idx="6">
                  <c:v>574</c:v>
                </c:pt>
                <c:pt idx="7">
                  <c:v>569</c:v>
                </c:pt>
                <c:pt idx="8">
                  <c:v>566</c:v>
                </c:pt>
                <c:pt idx="9">
                  <c:v>581</c:v>
                </c:pt>
                <c:pt idx="10">
                  <c:v>581</c:v>
                </c:pt>
              </c:numCache>
            </c:numRef>
          </c:val>
          <c:smooth val="0"/>
          <c:extLst>
            <c:ext xmlns:c16="http://schemas.microsoft.com/office/drawing/2014/chart" uri="{C3380CC4-5D6E-409C-BE32-E72D297353CC}">
              <c16:uniqueId val="{00000000-2365-4DFB-828F-BD8126F21CF7}"/>
            </c:ext>
          </c:extLst>
        </c:ser>
        <c:ser>
          <c:idx val="1"/>
          <c:order val="1"/>
          <c:tx>
            <c:strRef>
              <c:f>PS!$D$4</c:f>
              <c:strCache>
                <c:ptCount val="1"/>
                <c:pt idx="0">
                  <c:v>Pronóstico de promedio simple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PS!$B$5:$B$20</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PS!$D$5:$D$20</c:f>
              <c:numCache>
                <c:formatCode>General</c:formatCode>
                <c:ptCount val="16"/>
                <c:pt idx="1">
                  <c:v>570</c:v>
                </c:pt>
                <c:pt idx="2">
                  <c:v>568.5</c:v>
                </c:pt>
                <c:pt idx="3">
                  <c:v>565.33333333333337</c:v>
                </c:pt>
                <c:pt idx="4">
                  <c:v>568.5</c:v>
                </c:pt>
                <c:pt idx="5">
                  <c:v>571.20000000000005</c:v>
                </c:pt>
                <c:pt idx="6">
                  <c:v>569.83333333333337</c:v>
                </c:pt>
                <c:pt idx="7">
                  <c:v>570.42857142857144</c:v>
                </c:pt>
                <c:pt idx="8">
                  <c:v>570.25</c:v>
                </c:pt>
                <c:pt idx="9">
                  <c:v>569.77777777777783</c:v>
                </c:pt>
                <c:pt idx="10">
                  <c:v>570.9</c:v>
                </c:pt>
                <c:pt idx="11">
                  <c:v>571.81818181818187</c:v>
                </c:pt>
                <c:pt idx="12">
                  <c:v>0</c:v>
                </c:pt>
                <c:pt idx="13">
                  <c:v>0</c:v>
                </c:pt>
                <c:pt idx="14">
                  <c:v>0</c:v>
                </c:pt>
                <c:pt idx="15">
                  <c:v>0</c:v>
                </c:pt>
              </c:numCache>
            </c:numRef>
          </c:val>
          <c:smooth val="0"/>
          <c:extLst>
            <c:ext xmlns:c16="http://schemas.microsoft.com/office/drawing/2014/chart" uri="{C3380CC4-5D6E-409C-BE32-E72D297353CC}">
              <c16:uniqueId val="{00000001-2365-4DFB-828F-BD8126F21CF7}"/>
            </c:ext>
          </c:extLst>
        </c:ser>
        <c:dLbls>
          <c:showLegendKey val="0"/>
          <c:showVal val="0"/>
          <c:showCatName val="0"/>
          <c:showSerName val="0"/>
          <c:showPercent val="0"/>
          <c:showBubbleSize val="0"/>
        </c:dLbls>
        <c:marker val="1"/>
        <c:smooth val="0"/>
        <c:axId val="1521985983"/>
        <c:axId val="1522006623"/>
      </c:lineChart>
      <c:catAx>
        <c:axId val="152198598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Período</a:t>
                </a:r>
                <a:r>
                  <a:rPr lang="es-MX" baseline="0"/>
                  <a:t> de tiempo</a:t>
                </a:r>
                <a:endParaRPr lang="es-MX"/>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2006623"/>
        <c:crosses val="autoZero"/>
        <c:auto val="1"/>
        <c:lblAlgn val="ctr"/>
        <c:lblOffset val="100"/>
        <c:noMultiLvlLbl val="0"/>
      </c:catAx>
      <c:valAx>
        <c:axId val="1522006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Valores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19859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Pronóstico de promedio móvil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ndard"/>
        <c:varyColors val="0"/>
        <c:ser>
          <c:idx val="0"/>
          <c:order val="0"/>
          <c:tx>
            <c:strRef>
              <c:f>PM!$C$4</c:f>
              <c:strCache>
                <c:ptCount val="1"/>
                <c:pt idx="0">
                  <c:v>Datos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PM!$B$5:$B$19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PM!$C$5:$C$19</c:f>
              <c:numCache>
                <c:formatCode>General</c:formatCode>
                <c:ptCount val="15"/>
                <c:pt idx="0">
                  <c:v>570</c:v>
                </c:pt>
                <c:pt idx="1">
                  <c:v>567</c:v>
                </c:pt>
                <c:pt idx="2">
                  <c:v>559</c:v>
                </c:pt>
                <c:pt idx="3">
                  <c:v>578</c:v>
                </c:pt>
                <c:pt idx="4">
                  <c:v>582</c:v>
                </c:pt>
                <c:pt idx="5">
                  <c:v>563</c:v>
                </c:pt>
                <c:pt idx="6">
                  <c:v>574</c:v>
                </c:pt>
                <c:pt idx="7">
                  <c:v>569</c:v>
                </c:pt>
                <c:pt idx="8">
                  <c:v>566</c:v>
                </c:pt>
                <c:pt idx="9">
                  <c:v>581</c:v>
                </c:pt>
                <c:pt idx="10">
                  <c:v>581</c:v>
                </c:pt>
              </c:numCache>
            </c:numRef>
          </c:val>
          <c:smooth val="0"/>
          <c:extLst>
            <c:ext xmlns:c16="http://schemas.microsoft.com/office/drawing/2014/chart" uri="{C3380CC4-5D6E-409C-BE32-E72D297353CC}">
              <c16:uniqueId val="{00000000-D416-43D6-89F5-E02FFFC9396D}"/>
            </c:ext>
          </c:extLst>
        </c:ser>
        <c:ser>
          <c:idx val="1"/>
          <c:order val="1"/>
          <c:tx>
            <c:strRef>
              <c:f>PM!$D$4</c:f>
              <c:strCache>
                <c:ptCount val="1"/>
                <c:pt idx="0">
                  <c:v>Pronóstico de promedio móvil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PM!$B$5:$B$19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PM!$D$5:$D$19</c:f>
              <c:numCache>
                <c:formatCode>General</c:formatCode>
                <c:ptCount val="15"/>
                <c:pt idx="0">
                  <c:v>0</c:v>
                </c:pt>
                <c:pt idx="1">
                  <c:v>0</c:v>
                </c:pt>
                <c:pt idx="2">
                  <c:v>568.5</c:v>
                </c:pt>
                <c:pt idx="3">
                  <c:v>563</c:v>
                </c:pt>
                <c:pt idx="4">
                  <c:v>568.5</c:v>
                </c:pt>
                <c:pt idx="5">
                  <c:v>580</c:v>
                </c:pt>
                <c:pt idx="6">
                  <c:v>572.5</c:v>
                </c:pt>
                <c:pt idx="7">
                  <c:v>568.5</c:v>
                </c:pt>
                <c:pt idx="8">
                  <c:v>571.5</c:v>
                </c:pt>
                <c:pt idx="9">
                  <c:v>567.5</c:v>
                </c:pt>
                <c:pt idx="10">
                  <c:v>573.5</c:v>
                </c:pt>
                <c:pt idx="11">
                  <c:v>581</c:v>
                </c:pt>
                <c:pt idx="12">
                  <c:v>0</c:v>
                </c:pt>
                <c:pt idx="13">
                  <c:v>0</c:v>
                </c:pt>
                <c:pt idx="14">
                  <c:v>0</c:v>
                </c:pt>
              </c:numCache>
            </c:numRef>
          </c:val>
          <c:smooth val="0"/>
          <c:extLst>
            <c:ext xmlns:c16="http://schemas.microsoft.com/office/drawing/2014/chart" uri="{C3380CC4-5D6E-409C-BE32-E72D297353CC}">
              <c16:uniqueId val="{00000001-D416-43D6-89F5-E02FFFC9396D}"/>
            </c:ext>
          </c:extLst>
        </c:ser>
        <c:dLbls>
          <c:showLegendKey val="0"/>
          <c:showVal val="0"/>
          <c:showCatName val="0"/>
          <c:showSerName val="0"/>
          <c:showPercent val="0"/>
          <c:showBubbleSize val="0"/>
        </c:dLbls>
        <c:marker val="1"/>
        <c:smooth val="0"/>
        <c:axId val="1466468000"/>
        <c:axId val="1466446880"/>
      </c:lineChart>
      <c:catAx>
        <c:axId val="1466468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Periodo de tiempo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66446880"/>
        <c:crosses val="autoZero"/>
        <c:auto val="1"/>
        <c:lblAlgn val="ctr"/>
        <c:lblOffset val="100"/>
        <c:noMultiLvlLbl val="0"/>
      </c:catAx>
      <c:valAx>
        <c:axId val="1466446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Valores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664680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219074</xdr:colOff>
      <xdr:row>0</xdr:row>
      <xdr:rowOff>133350</xdr:rowOff>
    </xdr:from>
    <xdr:to>
      <xdr:col>8</xdr:col>
      <xdr:colOff>457199</xdr:colOff>
      <xdr:row>20</xdr:row>
      <xdr:rowOff>114300</xdr:rowOff>
    </xdr:to>
    <xdr:sp macro="" textlink="">
      <xdr:nvSpPr>
        <xdr:cNvPr id="2" name="CuadroTexto 1">
          <a:extLst>
            <a:ext uri="{FF2B5EF4-FFF2-40B4-BE49-F238E27FC236}">
              <a16:creationId xmlns:a16="http://schemas.microsoft.com/office/drawing/2014/main" id="{03B4475E-E6FB-6F1F-22FE-61838CB8DC8D}"/>
            </a:ext>
          </a:extLst>
        </xdr:cNvPr>
        <xdr:cNvSpPr txBox="1"/>
      </xdr:nvSpPr>
      <xdr:spPr>
        <a:xfrm>
          <a:off x="219074" y="133350"/>
          <a:ext cx="6334125" cy="379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Esta plantilla fue desarrollada, gracias al apoyo PAPIME PE110023 Recursos didácticos para la impartición del laboratorio de Planeación y control de la producción. Apoyado por DGAPA-UNAM</a:t>
          </a:r>
        </a:p>
        <a:p>
          <a:endParaRPr lang="es-MX" sz="1100">
            <a:solidFill>
              <a:schemeClr val="dk1"/>
            </a:solidFill>
            <a:effectLst/>
            <a:latin typeface="+mn-lt"/>
            <a:ea typeface="+mn-ea"/>
            <a:cs typeface="+mn-cs"/>
          </a:endParaRPr>
        </a:p>
        <a:p>
          <a:r>
            <a:rPr lang="es-ES" sz="1100">
              <a:solidFill>
                <a:schemeClr val="dk1"/>
              </a:solidFill>
              <a:effectLst/>
              <a:latin typeface="+mn-lt"/>
              <a:ea typeface="+mn-ea"/>
              <a:cs typeface="+mn-cs"/>
            </a:rPr>
            <a:t>Se recomienda seguir los siguientes pasos para su uso</a:t>
          </a:r>
          <a:endParaRPr lang="es-MX" sz="1100">
            <a:solidFill>
              <a:schemeClr val="dk1"/>
            </a:solidFill>
            <a:effectLst/>
            <a:latin typeface="+mn-lt"/>
            <a:ea typeface="+mn-ea"/>
            <a:cs typeface="+mn-cs"/>
          </a:endParaRPr>
        </a:p>
        <a:p>
          <a:pPr marL="228600" lvl="0" indent="-228600">
            <a:buFont typeface="+mj-lt"/>
            <a:buAutoNum type="arabicPeriod"/>
          </a:pPr>
          <a:endParaRPr lang="es-ES" sz="1100">
            <a:solidFill>
              <a:schemeClr val="dk1"/>
            </a:solidFill>
            <a:effectLst/>
            <a:latin typeface="+mn-lt"/>
            <a:ea typeface="+mn-ea"/>
            <a:cs typeface="+mn-cs"/>
          </a:endParaRPr>
        </a:p>
        <a:p>
          <a:pPr marL="228600" lvl="0" indent="-228600">
            <a:buFont typeface="+mj-lt"/>
            <a:buAutoNum type="arabicPeriod"/>
          </a:pPr>
          <a:r>
            <a:rPr lang="es-ES" sz="1100">
              <a:solidFill>
                <a:schemeClr val="dk1"/>
              </a:solidFill>
              <a:effectLst/>
              <a:latin typeface="+mn-lt"/>
              <a:ea typeface="+mn-ea"/>
              <a:cs typeface="+mn-cs"/>
            </a:rPr>
            <a:t>Ingresar los datos a evaluar en la hoja en las hojas en la parte sombreada en verde, a partir de la celda E5 y hasta la celda E66, el análisis se realiza hasta para 61 datos.  Se recomienda ingresar los mismos valores en todas las hojas para realizar la comparación  del desempeño de los métodos en el hoja Resumen. </a:t>
          </a:r>
        </a:p>
        <a:p>
          <a:pPr marL="228600" lvl="0" indent="-228600">
            <a:buFont typeface="+mj-lt"/>
            <a:buAutoNum type="arabicPeriod"/>
          </a:pPr>
          <a:r>
            <a:rPr lang="es-ES" sz="1100">
              <a:solidFill>
                <a:schemeClr val="dk1"/>
              </a:solidFill>
              <a:effectLst/>
              <a:latin typeface="+mn-lt"/>
              <a:ea typeface="+mn-ea"/>
              <a:cs typeface="+mn-cs"/>
            </a:rPr>
            <a:t>Las hojas permiten visualizar el cálculo de los métodos de pronóstico</a:t>
          </a:r>
          <a:endParaRPr lang="es-MX" sz="1100">
            <a:solidFill>
              <a:schemeClr val="dk1"/>
            </a:solidFill>
            <a:effectLst/>
            <a:latin typeface="+mn-lt"/>
            <a:ea typeface="+mn-ea"/>
            <a:cs typeface="+mn-cs"/>
          </a:endParaRPr>
        </a:p>
        <a:p>
          <a:pPr marL="171450" lvl="0" indent="-171450">
            <a:buFont typeface="Arial" panose="020B0604020202020204" pitchFamily="34" charset="0"/>
            <a:buChar char="•"/>
          </a:pPr>
          <a:r>
            <a:rPr lang="es-ES" sz="1100" b="1">
              <a:solidFill>
                <a:schemeClr val="dk1"/>
              </a:solidFill>
              <a:effectLst/>
              <a:latin typeface="+mn-lt"/>
              <a:ea typeface="+mn-ea"/>
              <a:cs typeface="+mn-cs"/>
            </a:rPr>
            <a:t>UD</a:t>
          </a:r>
          <a:r>
            <a:rPr lang="es-ES" sz="1100">
              <a:solidFill>
                <a:schemeClr val="dk1"/>
              </a:solidFill>
              <a:effectLst/>
              <a:latin typeface="+mn-lt"/>
              <a:ea typeface="+mn-ea"/>
              <a:cs typeface="+mn-cs"/>
            </a:rPr>
            <a:t>, Se muestra el cálculo de los pronósticos utilizando el </a:t>
          </a:r>
          <a:r>
            <a:rPr lang="es-ES" sz="1100" b="1">
              <a:solidFill>
                <a:schemeClr val="dk1"/>
              </a:solidFill>
              <a:effectLst/>
              <a:latin typeface="+mn-lt"/>
              <a:ea typeface="+mn-ea"/>
              <a:cs typeface="+mn-cs"/>
            </a:rPr>
            <a:t>método de último dato.</a:t>
          </a:r>
          <a:endParaRPr lang="es-MX" sz="1100">
            <a:solidFill>
              <a:schemeClr val="dk1"/>
            </a:solidFill>
            <a:effectLst/>
            <a:latin typeface="+mn-lt"/>
            <a:ea typeface="+mn-ea"/>
            <a:cs typeface="+mn-cs"/>
          </a:endParaRPr>
        </a:p>
        <a:p>
          <a:pPr marL="171450" lvl="0" indent="-171450">
            <a:buFont typeface="Arial" panose="020B0604020202020204" pitchFamily="34" charset="0"/>
            <a:buChar char="•"/>
          </a:pPr>
          <a:r>
            <a:rPr lang="es-ES" sz="1100" b="1">
              <a:solidFill>
                <a:schemeClr val="dk1"/>
              </a:solidFill>
              <a:effectLst/>
              <a:latin typeface="+mn-lt"/>
              <a:ea typeface="+mn-ea"/>
              <a:cs typeface="+mn-cs"/>
            </a:rPr>
            <a:t>PS</a:t>
          </a:r>
          <a:r>
            <a:rPr lang="es-ES" sz="1100">
              <a:solidFill>
                <a:schemeClr val="dk1"/>
              </a:solidFill>
              <a:effectLst/>
              <a:latin typeface="+mn-lt"/>
              <a:ea typeface="+mn-ea"/>
              <a:cs typeface="+mn-cs"/>
            </a:rPr>
            <a:t>, Se muestra el cálculo de los pronósticos utilizando el </a:t>
          </a:r>
          <a:r>
            <a:rPr lang="es-ES" sz="1100" b="1">
              <a:solidFill>
                <a:schemeClr val="dk1"/>
              </a:solidFill>
              <a:effectLst/>
              <a:latin typeface="+mn-lt"/>
              <a:ea typeface="+mn-ea"/>
              <a:cs typeface="+mn-cs"/>
            </a:rPr>
            <a:t>método de promedio simple.</a:t>
          </a:r>
          <a:endParaRPr lang="es-MX" sz="1100">
            <a:solidFill>
              <a:schemeClr val="dk1"/>
            </a:solidFill>
            <a:effectLst/>
            <a:latin typeface="+mn-lt"/>
            <a:ea typeface="+mn-ea"/>
            <a:cs typeface="+mn-cs"/>
          </a:endParaRPr>
        </a:p>
        <a:p>
          <a:pPr marL="171450" lvl="0" indent="-171450">
            <a:buFont typeface="Arial" panose="020B0604020202020204" pitchFamily="34" charset="0"/>
            <a:buChar char="•"/>
          </a:pPr>
          <a:r>
            <a:rPr lang="es-ES" sz="1100" b="1">
              <a:solidFill>
                <a:schemeClr val="dk1"/>
              </a:solidFill>
              <a:effectLst/>
              <a:latin typeface="+mn-lt"/>
              <a:ea typeface="+mn-ea"/>
              <a:cs typeface="+mn-cs"/>
            </a:rPr>
            <a:t>PM</a:t>
          </a:r>
          <a:r>
            <a:rPr lang="es-ES" sz="1100">
              <a:solidFill>
                <a:schemeClr val="dk1"/>
              </a:solidFill>
              <a:effectLst/>
              <a:latin typeface="+mn-lt"/>
              <a:ea typeface="+mn-ea"/>
              <a:cs typeface="+mn-cs"/>
            </a:rPr>
            <a:t>, Se muestra el cálculo de los pronósticos utilizando el </a:t>
          </a:r>
          <a:r>
            <a:rPr lang="es-ES" sz="1100" b="1">
              <a:solidFill>
                <a:schemeClr val="dk1"/>
              </a:solidFill>
              <a:effectLst/>
              <a:latin typeface="+mn-lt"/>
              <a:ea typeface="+mn-ea"/>
              <a:cs typeface="+mn-cs"/>
            </a:rPr>
            <a:t>método de promedio móvil.</a:t>
          </a:r>
          <a:r>
            <a:rPr lang="es-ES" sz="1100">
              <a:solidFill>
                <a:schemeClr val="dk1"/>
              </a:solidFill>
              <a:effectLst/>
              <a:latin typeface="+mn-lt"/>
              <a:ea typeface="+mn-ea"/>
              <a:cs typeface="+mn-cs"/>
            </a:rPr>
            <a:t> </a:t>
          </a:r>
          <a:endParaRPr lang="es-MX" sz="1100">
            <a:solidFill>
              <a:schemeClr val="dk1"/>
            </a:solidFill>
            <a:effectLst/>
            <a:latin typeface="+mn-lt"/>
            <a:ea typeface="+mn-ea"/>
            <a:cs typeface="+mn-cs"/>
          </a:endParaRPr>
        </a:p>
        <a:p>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481011</xdr:colOff>
      <xdr:row>11</xdr:row>
      <xdr:rowOff>90487</xdr:rowOff>
    </xdr:from>
    <xdr:to>
      <xdr:col>12</xdr:col>
      <xdr:colOff>142875</xdr:colOff>
      <xdr:row>25</xdr:row>
      <xdr:rowOff>166687</xdr:rowOff>
    </xdr:to>
    <xdr:graphicFrame macro="">
      <xdr:nvGraphicFramePr>
        <xdr:cNvPr id="3" name="Gráfico 2">
          <a:extLst>
            <a:ext uri="{FF2B5EF4-FFF2-40B4-BE49-F238E27FC236}">
              <a16:creationId xmlns:a16="http://schemas.microsoft.com/office/drawing/2014/main" id="{AF713AB0-5844-9AB9-86D2-10CA08ABC3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623887</xdr:colOff>
      <xdr:row>9</xdr:row>
      <xdr:rowOff>42862</xdr:rowOff>
    </xdr:from>
    <xdr:to>
      <xdr:col>11</xdr:col>
      <xdr:colOff>52387</xdr:colOff>
      <xdr:row>23</xdr:row>
      <xdr:rowOff>119062</xdr:rowOff>
    </xdr:to>
    <xdr:graphicFrame macro="">
      <xdr:nvGraphicFramePr>
        <xdr:cNvPr id="3" name="Gráfico 2">
          <a:extLst>
            <a:ext uri="{FF2B5EF4-FFF2-40B4-BE49-F238E27FC236}">
              <a16:creationId xmlns:a16="http://schemas.microsoft.com/office/drawing/2014/main" id="{0A198EE0-6021-9E17-3432-DDB9FEFE7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733425</xdr:colOff>
      <xdr:row>13</xdr:row>
      <xdr:rowOff>61912</xdr:rowOff>
    </xdr:from>
    <xdr:to>
      <xdr:col>12</xdr:col>
      <xdr:colOff>371475</xdr:colOff>
      <xdr:row>29</xdr:row>
      <xdr:rowOff>76200</xdr:rowOff>
    </xdr:to>
    <xdr:graphicFrame macro="">
      <xdr:nvGraphicFramePr>
        <xdr:cNvPr id="3" name="Gráfico 2">
          <a:extLst>
            <a:ext uri="{FF2B5EF4-FFF2-40B4-BE49-F238E27FC236}">
              <a16:creationId xmlns:a16="http://schemas.microsoft.com/office/drawing/2014/main" id="{0DFE0D7C-F219-062B-15DD-E3DF1B9C49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DBFA-4F2B-4393-9B65-FDBF6D7CEEC6}">
  <dimension ref="A1"/>
  <sheetViews>
    <sheetView tabSelected="1" workbookViewId="0">
      <selection activeCell="D30" sqref="D30"/>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69BE-9BD6-40FD-A0F8-F2682EEB578B}">
  <dimension ref="A1:M66"/>
  <sheetViews>
    <sheetView topLeftCell="B1" workbookViewId="0">
      <selection activeCell="H2" sqref="H2"/>
    </sheetView>
  </sheetViews>
  <sheetFormatPr baseColWidth="10" defaultRowHeight="15" x14ac:dyDescent="0.25"/>
  <cols>
    <col min="1" max="1" width="3.42578125" customWidth="1"/>
    <col min="2" max="2" width="5" customWidth="1"/>
    <col min="3" max="3" width="6.42578125" customWidth="1"/>
    <col min="4" max="4" width="12.85546875" customWidth="1"/>
    <col min="8" max="8" width="30.42578125" bestFit="1" customWidth="1"/>
  </cols>
  <sheetData>
    <row r="1" spans="1:13" x14ac:dyDescent="0.25">
      <c r="A1" s="1" t="s">
        <v>14</v>
      </c>
    </row>
    <row r="3" spans="1:13" ht="15" customHeight="1" thickBot="1" x14ac:dyDescent="0.3">
      <c r="M3" s="6"/>
    </row>
    <row r="4" spans="1:13" ht="30" customHeight="1" thickBot="1" x14ac:dyDescent="0.3">
      <c r="B4" s="2" t="s">
        <v>0</v>
      </c>
      <c r="C4" s="26" t="s">
        <v>1</v>
      </c>
      <c r="D4" s="3" t="s">
        <v>2</v>
      </c>
      <c r="E4" s="3" t="s">
        <v>3</v>
      </c>
      <c r="F4" s="20" t="s">
        <v>4</v>
      </c>
      <c r="M4" s="8"/>
    </row>
    <row r="5" spans="1:13" x14ac:dyDescent="0.25">
      <c r="B5" s="21">
        <v>1</v>
      </c>
      <c r="C5" s="24">
        <v>570</v>
      </c>
      <c r="D5" s="19"/>
      <c r="E5" s="19" t="str">
        <f>IF(AND(ISNUMBER(C5),ISNUMBER(D5)),ABS(C5-D5),"")</f>
        <v/>
      </c>
      <c r="F5" s="4" t="str">
        <f t="shared" ref="F5:F36" si="0">IF(ISNUMBER(E5),E5/C5,"")</f>
        <v/>
      </c>
      <c r="H5" s="10" t="s">
        <v>5</v>
      </c>
      <c r="I5" s="11" t="s">
        <v>8</v>
      </c>
      <c r="J5" s="12">
        <f>AVERAGE(E5:E66)</f>
        <v>8.6999999999999993</v>
      </c>
    </row>
    <row r="6" spans="1:13" x14ac:dyDescent="0.25">
      <c r="B6" s="21">
        <v>2</v>
      </c>
      <c r="C6" s="24">
        <v>567</v>
      </c>
      <c r="D6" s="19">
        <f>IF(ISNUMBER(C5),C5,"")</f>
        <v>570</v>
      </c>
      <c r="E6" s="19">
        <f>IF(AND(ISNUMBER(C6),ISNUMBER(D6)),ABS(C6-D6),"")</f>
        <v>3</v>
      </c>
      <c r="F6" s="4">
        <f t="shared" si="0"/>
        <v>5.2910052910052907E-3</v>
      </c>
      <c r="H6" s="13" t="s">
        <v>6</v>
      </c>
      <c r="I6" s="9" t="s">
        <v>9</v>
      </c>
      <c r="J6" s="7">
        <f>SUMSQ(E5:E66)/COUNT(E5:E66)</f>
        <v>119.1</v>
      </c>
    </row>
    <row r="7" spans="1:13" ht="15.75" customHeight="1" thickBot="1" x14ac:dyDescent="0.3">
      <c r="B7" s="21">
        <v>3</v>
      </c>
      <c r="C7" s="24">
        <v>559</v>
      </c>
      <c r="D7" s="19">
        <f t="shared" ref="D7:D66" si="1">IF(ISNUMBER(C6),C6,"")</f>
        <v>567</v>
      </c>
      <c r="E7" s="19">
        <f t="shared" ref="E7:E66" si="2">IF(AND(ISNUMBER(C7),ISNUMBER(D7)),ABS(C7-D7),"")</f>
        <v>8</v>
      </c>
      <c r="F7" s="4">
        <f t="shared" si="0"/>
        <v>1.4311270125223614E-2</v>
      </c>
      <c r="H7" s="14" t="s">
        <v>7</v>
      </c>
      <c r="I7" s="15" t="s">
        <v>10</v>
      </c>
      <c r="J7" s="16">
        <f>AVERAGE(F5:F66)</f>
        <v>1.5216389830214869E-2</v>
      </c>
    </row>
    <row r="8" spans="1:13" ht="15.75" customHeight="1" x14ac:dyDescent="0.25">
      <c r="B8" s="21">
        <v>4</v>
      </c>
      <c r="C8" s="24">
        <v>578</v>
      </c>
      <c r="D8" s="19">
        <f t="shared" si="1"/>
        <v>559</v>
      </c>
      <c r="E8" s="19">
        <f t="shared" si="2"/>
        <v>19</v>
      </c>
      <c r="F8" s="4">
        <f t="shared" si="0"/>
        <v>3.2871972318339097E-2</v>
      </c>
    </row>
    <row r="9" spans="1:13" ht="15.75" customHeight="1" x14ac:dyDescent="0.25">
      <c r="B9" s="21">
        <v>5</v>
      </c>
      <c r="C9" s="24">
        <v>582</v>
      </c>
      <c r="D9" s="19">
        <f t="shared" si="1"/>
        <v>578</v>
      </c>
      <c r="E9" s="19">
        <f t="shared" si="2"/>
        <v>4</v>
      </c>
      <c r="F9" s="4">
        <f t="shared" si="0"/>
        <v>6.8728522336769758E-3</v>
      </c>
    </row>
    <row r="10" spans="1:13" x14ac:dyDescent="0.25">
      <c r="B10" s="21">
        <v>6</v>
      </c>
      <c r="C10" s="24">
        <v>563</v>
      </c>
      <c r="D10" s="19">
        <f t="shared" si="1"/>
        <v>582</v>
      </c>
      <c r="E10" s="19">
        <f t="shared" si="2"/>
        <v>19</v>
      </c>
      <c r="F10" s="4">
        <f t="shared" si="0"/>
        <v>3.3747779751332148E-2</v>
      </c>
    </row>
    <row r="11" spans="1:13" x14ac:dyDescent="0.25">
      <c r="B11" s="21">
        <v>7</v>
      </c>
      <c r="C11" s="24">
        <v>574</v>
      </c>
      <c r="D11" s="19">
        <f t="shared" si="1"/>
        <v>563</v>
      </c>
      <c r="E11" s="19">
        <f t="shared" si="2"/>
        <v>11</v>
      </c>
      <c r="F11" s="4">
        <f t="shared" si="0"/>
        <v>1.9163763066202089E-2</v>
      </c>
    </row>
    <row r="12" spans="1:13" x14ac:dyDescent="0.25">
      <c r="B12" s="21">
        <v>8</v>
      </c>
      <c r="C12" s="24">
        <v>569</v>
      </c>
      <c r="D12" s="19">
        <f t="shared" si="1"/>
        <v>574</v>
      </c>
      <c r="E12" s="19">
        <f t="shared" si="2"/>
        <v>5</v>
      </c>
      <c r="F12" s="4">
        <f t="shared" si="0"/>
        <v>8.7873462214411256E-3</v>
      </c>
    </row>
    <row r="13" spans="1:13" x14ac:dyDescent="0.25">
      <c r="B13" s="21">
        <v>9</v>
      </c>
      <c r="C13" s="24">
        <v>566</v>
      </c>
      <c r="D13" s="19">
        <f t="shared" si="1"/>
        <v>569</v>
      </c>
      <c r="E13" s="19">
        <f t="shared" si="2"/>
        <v>3</v>
      </c>
      <c r="F13" s="4">
        <f t="shared" si="0"/>
        <v>5.3003533568904597E-3</v>
      </c>
    </row>
    <row r="14" spans="1:13" x14ac:dyDescent="0.25">
      <c r="B14" s="21">
        <v>10</v>
      </c>
      <c r="C14" s="24">
        <v>581</v>
      </c>
      <c r="D14" s="19">
        <f t="shared" si="1"/>
        <v>566</v>
      </c>
      <c r="E14" s="19">
        <f t="shared" si="2"/>
        <v>15</v>
      </c>
      <c r="F14" s="4">
        <f t="shared" si="0"/>
        <v>2.5817555938037865E-2</v>
      </c>
    </row>
    <row r="15" spans="1:13" x14ac:dyDescent="0.25">
      <c r="B15" s="21">
        <v>11</v>
      </c>
      <c r="C15" s="24">
        <v>581</v>
      </c>
      <c r="D15" s="19">
        <f t="shared" si="1"/>
        <v>581</v>
      </c>
      <c r="E15" s="19">
        <f t="shared" si="2"/>
        <v>0</v>
      </c>
      <c r="F15" s="4">
        <f t="shared" si="0"/>
        <v>0</v>
      </c>
    </row>
    <row r="16" spans="1:13" x14ac:dyDescent="0.25">
      <c r="B16" s="21">
        <v>12</v>
      </c>
      <c r="C16" s="24"/>
      <c r="D16" s="19">
        <f t="shared" si="1"/>
        <v>581</v>
      </c>
      <c r="E16" s="19" t="str">
        <f t="shared" si="2"/>
        <v/>
      </c>
      <c r="F16" s="4" t="str">
        <f t="shared" si="0"/>
        <v/>
      </c>
    </row>
    <row r="17" spans="2:6" x14ac:dyDescent="0.25">
      <c r="B17" s="21">
        <v>13</v>
      </c>
      <c r="C17" s="24"/>
      <c r="D17" s="19" t="str">
        <f t="shared" si="1"/>
        <v/>
      </c>
      <c r="E17" s="19" t="str">
        <f t="shared" si="2"/>
        <v/>
      </c>
      <c r="F17" s="4" t="str">
        <f t="shared" si="0"/>
        <v/>
      </c>
    </row>
    <row r="18" spans="2:6" x14ac:dyDescent="0.25">
      <c r="B18" s="21">
        <v>14</v>
      </c>
      <c r="C18" s="24"/>
      <c r="D18" s="19" t="str">
        <f t="shared" si="1"/>
        <v/>
      </c>
      <c r="E18" s="19" t="str">
        <f t="shared" si="2"/>
        <v/>
      </c>
      <c r="F18" s="4" t="str">
        <f t="shared" si="0"/>
        <v/>
      </c>
    </row>
    <row r="19" spans="2:6" x14ac:dyDescent="0.25">
      <c r="B19" s="21">
        <v>15</v>
      </c>
      <c r="C19" s="24"/>
      <c r="D19" s="19" t="str">
        <f t="shared" si="1"/>
        <v/>
      </c>
      <c r="E19" s="19" t="str">
        <f t="shared" si="2"/>
        <v/>
      </c>
      <c r="F19" s="4" t="str">
        <f t="shared" si="0"/>
        <v/>
      </c>
    </row>
    <row r="20" spans="2:6" x14ac:dyDescent="0.25">
      <c r="B20" s="21">
        <v>16</v>
      </c>
      <c r="C20" s="24"/>
      <c r="D20" s="19" t="str">
        <f t="shared" si="1"/>
        <v/>
      </c>
      <c r="E20" s="19" t="str">
        <f t="shared" si="2"/>
        <v/>
      </c>
      <c r="F20" s="4" t="str">
        <f t="shared" si="0"/>
        <v/>
      </c>
    </row>
    <row r="21" spans="2:6" x14ac:dyDescent="0.25">
      <c r="B21" s="21">
        <v>17</v>
      </c>
      <c r="C21" s="24"/>
      <c r="D21" s="19" t="str">
        <f t="shared" si="1"/>
        <v/>
      </c>
      <c r="E21" s="19" t="str">
        <f t="shared" si="2"/>
        <v/>
      </c>
      <c r="F21" s="4" t="str">
        <f t="shared" si="0"/>
        <v/>
      </c>
    </row>
    <row r="22" spans="2:6" x14ac:dyDescent="0.25">
      <c r="B22" s="21">
        <v>18</v>
      </c>
      <c r="C22" s="24"/>
      <c r="D22" s="19" t="str">
        <f t="shared" si="1"/>
        <v/>
      </c>
      <c r="E22" s="19" t="str">
        <f t="shared" si="2"/>
        <v/>
      </c>
      <c r="F22" s="4" t="str">
        <f t="shared" si="0"/>
        <v/>
      </c>
    </row>
    <row r="23" spans="2:6" x14ac:dyDescent="0.25">
      <c r="B23" s="21">
        <v>19</v>
      </c>
      <c r="C23" s="24"/>
      <c r="D23" s="19" t="str">
        <f t="shared" si="1"/>
        <v/>
      </c>
      <c r="E23" s="19" t="str">
        <f t="shared" si="2"/>
        <v/>
      </c>
      <c r="F23" s="4" t="str">
        <f t="shared" si="0"/>
        <v/>
      </c>
    </row>
    <row r="24" spans="2:6" x14ac:dyDescent="0.25">
      <c r="B24" s="21">
        <v>20</v>
      </c>
      <c r="C24" s="24"/>
      <c r="D24" s="19" t="str">
        <f t="shared" si="1"/>
        <v/>
      </c>
      <c r="E24" s="19" t="str">
        <f t="shared" si="2"/>
        <v/>
      </c>
      <c r="F24" s="4" t="str">
        <f t="shared" si="0"/>
        <v/>
      </c>
    </row>
    <row r="25" spans="2:6" x14ac:dyDescent="0.25">
      <c r="B25" s="21">
        <v>21</v>
      </c>
      <c r="C25" s="24"/>
      <c r="D25" s="19" t="str">
        <f t="shared" si="1"/>
        <v/>
      </c>
      <c r="E25" s="19" t="str">
        <f t="shared" si="2"/>
        <v/>
      </c>
      <c r="F25" s="4" t="str">
        <f t="shared" si="0"/>
        <v/>
      </c>
    </row>
    <row r="26" spans="2:6" x14ac:dyDescent="0.25">
      <c r="B26" s="21">
        <v>22</v>
      </c>
      <c r="C26" s="24"/>
      <c r="D26" s="19" t="str">
        <f t="shared" si="1"/>
        <v/>
      </c>
      <c r="E26" s="19" t="str">
        <f t="shared" si="2"/>
        <v/>
      </c>
      <c r="F26" s="4" t="str">
        <f t="shared" si="0"/>
        <v/>
      </c>
    </row>
    <row r="27" spans="2:6" x14ac:dyDescent="0.25">
      <c r="B27" s="21">
        <v>23</v>
      </c>
      <c r="C27" s="24"/>
      <c r="D27" s="19" t="str">
        <f t="shared" si="1"/>
        <v/>
      </c>
      <c r="E27" s="19" t="str">
        <f t="shared" si="2"/>
        <v/>
      </c>
      <c r="F27" s="4" t="str">
        <f t="shared" si="0"/>
        <v/>
      </c>
    </row>
    <row r="28" spans="2:6" x14ac:dyDescent="0.25">
      <c r="B28" s="21">
        <v>24</v>
      </c>
      <c r="C28" s="24"/>
      <c r="D28" s="19" t="str">
        <f t="shared" si="1"/>
        <v/>
      </c>
      <c r="E28" s="19" t="str">
        <f t="shared" si="2"/>
        <v/>
      </c>
      <c r="F28" s="4" t="str">
        <f t="shared" si="0"/>
        <v/>
      </c>
    </row>
    <row r="29" spans="2:6" x14ac:dyDescent="0.25">
      <c r="B29" s="21">
        <v>25</v>
      </c>
      <c r="C29" s="24"/>
      <c r="D29" s="19" t="str">
        <f t="shared" si="1"/>
        <v/>
      </c>
      <c r="E29" s="19" t="str">
        <f t="shared" si="2"/>
        <v/>
      </c>
      <c r="F29" s="4" t="str">
        <f t="shared" si="0"/>
        <v/>
      </c>
    </row>
    <row r="30" spans="2:6" x14ac:dyDescent="0.25">
      <c r="B30" s="21">
        <v>26</v>
      </c>
      <c r="C30" s="24"/>
      <c r="D30" s="19" t="str">
        <f t="shared" si="1"/>
        <v/>
      </c>
      <c r="E30" s="19" t="str">
        <f t="shared" si="2"/>
        <v/>
      </c>
      <c r="F30" s="4" t="str">
        <f t="shared" si="0"/>
        <v/>
      </c>
    </row>
    <row r="31" spans="2:6" x14ac:dyDescent="0.25">
      <c r="B31" s="21">
        <v>27</v>
      </c>
      <c r="C31" s="24"/>
      <c r="D31" s="19" t="str">
        <f t="shared" si="1"/>
        <v/>
      </c>
      <c r="E31" s="19" t="str">
        <f t="shared" si="2"/>
        <v/>
      </c>
      <c r="F31" s="4" t="str">
        <f t="shared" si="0"/>
        <v/>
      </c>
    </row>
    <row r="32" spans="2:6" x14ac:dyDescent="0.25">
      <c r="B32" s="21">
        <v>28</v>
      </c>
      <c r="C32" s="24"/>
      <c r="D32" s="19" t="str">
        <f t="shared" si="1"/>
        <v/>
      </c>
      <c r="E32" s="19" t="str">
        <f t="shared" si="2"/>
        <v/>
      </c>
      <c r="F32" s="4" t="str">
        <f t="shared" si="0"/>
        <v/>
      </c>
    </row>
    <row r="33" spans="2:6" x14ac:dyDescent="0.25">
      <c r="B33" s="21">
        <v>29</v>
      </c>
      <c r="C33" s="24"/>
      <c r="D33" s="19" t="str">
        <f t="shared" si="1"/>
        <v/>
      </c>
      <c r="E33" s="19" t="str">
        <f t="shared" si="2"/>
        <v/>
      </c>
      <c r="F33" s="4" t="str">
        <f t="shared" si="0"/>
        <v/>
      </c>
    </row>
    <row r="34" spans="2:6" x14ac:dyDescent="0.25">
      <c r="B34" s="21">
        <v>30</v>
      </c>
      <c r="C34" s="24"/>
      <c r="D34" s="19" t="str">
        <f t="shared" si="1"/>
        <v/>
      </c>
      <c r="E34" s="19" t="str">
        <f t="shared" si="2"/>
        <v/>
      </c>
      <c r="F34" s="4" t="str">
        <f t="shared" si="0"/>
        <v/>
      </c>
    </row>
    <row r="35" spans="2:6" x14ac:dyDescent="0.25">
      <c r="B35" s="21">
        <v>31</v>
      </c>
      <c r="C35" s="24"/>
      <c r="D35" s="19" t="str">
        <f t="shared" si="1"/>
        <v/>
      </c>
      <c r="E35" s="19" t="str">
        <f t="shared" si="2"/>
        <v/>
      </c>
      <c r="F35" s="4" t="str">
        <f t="shared" si="0"/>
        <v/>
      </c>
    </row>
    <row r="36" spans="2:6" x14ac:dyDescent="0.25">
      <c r="B36" s="21">
        <v>32</v>
      </c>
      <c r="C36" s="24"/>
      <c r="D36" s="19" t="str">
        <f t="shared" si="1"/>
        <v/>
      </c>
      <c r="E36" s="19" t="str">
        <f t="shared" si="2"/>
        <v/>
      </c>
      <c r="F36" s="4" t="str">
        <f t="shared" si="0"/>
        <v/>
      </c>
    </row>
    <row r="37" spans="2:6" x14ac:dyDescent="0.25">
      <c r="B37" s="21">
        <v>33</v>
      </c>
      <c r="C37" s="24"/>
      <c r="D37" s="19" t="str">
        <f t="shared" si="1"/>
        <v/>
      </c>
      <c r="E37" s="19" t="str">
        <f t="shared" si="2"/>
        <v/>
      </c>
      <c r="F37" s="4" t="str">
        <f t="shared" ref="F37:F66" si="3">IF(ISNUMBER(E37),E37/C37,"")</f>
        <v/>
      </c>
    </row>
    <row r="38" spans="2:6" x14ac:dyDescent="0.25">
      <c r="B38" s="21">
        <v>34</v>
      </c>
      <c r="C38" s="24"/>
      <c r="D38" s="19" t="str">
        <f t="shared" si="1"/>
        <v/>
      </c>
      <c r="E38" s="19" t="str">
        <f t="shared" si="2"/>
        <v/>
      </c>
      <c r="F38" s="4" t="str">
        <f t="shared" si="3"/>
        <v/>
      </c>
    </row>
    <row r="39" spans="2:6" x14ac:dyDescent="0.25">
      <c r="B39" s="21">
        <v>35</v>
      </c>
      <c r="C39" s="24"/>
      <c r="D39" s="19" t="str">
        <f t="shared" si="1"/>
        <v/>
      </c>
      <c r="E39" s="19" t="str">
        <f t="shared" si="2"/>
        <v/>
      </c>
      <c r="F39" s="4" t="str">
        <f t="shared" si="3"/>
        <v/>
      </c>
    </row>
    <row r="40" spans="2:6" x14ac:dyDescent="0.25">
      <c r="B40" s="21">
        <v>36</v>
      </c>
      <c r="C40" s="24"/>
      <c r="D40" s="19" t="str">
        <f t="shared" si="1"/>
        <v/>
      </c>
      <c r="E40" s="19" t="str">
        <f t="shared" si="2"/>
        <v/>
      </c>
      <c r="F40" s="4" t="str">
        <f t="shared" si="3"/>
        <v/>
      </c>
    </row>
    <row r="41" spans="2:6" x14ac:dyDescent="0.25">
      <c r="B41" s="21">
        <v>37</v>
      </c>
      <c r="C41" s="24"/>
      <c r="D41" s="19" t="str">
        <f t="shared" si="1"/>
        <v/>
      </c>
      <c r="E41" s="19" t="str">
        <f t="shared" si="2"/>
        <v/>
      </c>
      <c r="F41" s="4" t="str">
        <f t="shared" si="3"/>
        <v/>
      </c>
    </row>
    <row r="42" spans="2:6" x14ac:dyDescent="0.25">
      <c r="B42" s="21">
        <v>38</v>
      </c>
      <c r="C42" s="24"/>
      <c r="D42" s="19" t="str">
        <f t="shared" si="1"/>
        <v/>
      </c>
      <c r="E42" s="19" t="str">
        <f t="shared" si="2"/>
        <v/>
      </c>
      <c r="F42" s="4" t="str">
        <f t="shared" si="3"/>
        <v/>
      </c>
    </row>
    <row r="43" spans="2:6" x14ac:dyDescent="0.25">
      <c r="B43" s="21">
        <v>39</v>
      </c>
      <c r="C43" s="24"/>
      <c r="D43" s="19" t="str">
        <f t="shared" si="1"/>
        <v/>
      </c>
      <c r="E43" s="19" t="str">
        <f t="shared" si="2"/>
        <v/>
      </c>
      <c r="F43" s="4" t="str">
        <f t="shared" si="3"/>
        <v/>
      </c>
    </row>
    <row r="44" spans="2:6" x14ac:dyDescent="0.25">
      <c r="B44" s="21">
        <v>40</v>
      </c>
      <c r="C44" s="24"/>
      <c r="D44" s="19" t="str">
        <f t="shared" si="1"/>
        <v/>
      </c>
      <c r="E44" s="19" t="str">
        <f t="shared" si="2"/>
        <v/>
      </c>
      <c r="F44" s="4" t="str">
        <f t="shared" si="3"/>
        <v/>
      </c>
    </row>
    <row r="45" spans="2:6" x14ac:dyDescent="0.25">
      <c r="B45" s="21">
        <v>41</v>
      </c>
      <c r="C45" s="24"/>
      <c r="D45" s="19" t="str">
        <f t="shared" si="1"/>
        <v/>
      </c>
      <c r="E45" s="19" t="str">
        <f t="shared" si="2"/>
        <v/>
      </c>
      <c r="F45" s="4" t="str">
        <f t="shared" si="3"/>
        <v/>
      </c>
    </row>
    <row r="46" spans="2:6" x14ac:dyDescent="0.25">
      <c r="B46" s="21">
        <v>42</v>
      </c>
      <c r="C46" s="24"/>
      <c r="D46" s="19" t="str">
        <f t="shared" si="1"/>
        <v/>
      </c>
      <c r="E46" s="19" t="str">
        <f t="shared" si="2"/>
        <v/>
      </c>
      <c r="F46" s="4" t="str">
        <f t="shared" si="3"/>
        <v/>
      </c>
    </row>
    <row r="47" spans="2:6" x14ac:dyDescent="0.25">
      <c r="B47" s="21">
        <v>43</v>
      </c>
      <c r="C47" s="24"/>
      <c r="D47" s="19" t="str">
        <f t="shared" si="1"/>
        <v/>
      </c>
      <c r="E47" s="19" t="str">
        <f t="shared" si="2"/>
        <v/>
      </c>
      <c r="F47" s="4" t="str">
        <f t="shared" si="3"/>
        <v/>
      </c>
    </row>
    <row r="48" spans="2:6" x14ac:dyDescent="0.25">
      <c r="B48" s="21">
        <v>44</v>
      </c>
      <c r="C48" s="24"/>
      <c r="D48" s="19" t="str">
        <f t="shared" si="1"/>
        <v/>
      </c>
      <c r="E48" s="19" t="str">
        <f t="shared" si="2"/>
        <v/>
      </c>
      <c r="F48" s="4" t="str">
        <f t="shared" si="3"/>
        <v/>
      </c>
    </row>
    <row r="49" spans="2:6" x14ac:dyDescent="0.25">
      <c r="B49" s="21">
        <v>45</v>
      </c>
      <c r="C49" s="24"/>
      <c r="D49" s="19" t="str">
        <f t="shared" si="1"/>
        <v/>
      </c>
      <c r="E49" s="19" t="str">
        <f t="shared" si="2"/>
        <v/>
      </c>
      <c r="F49" s="4" t="str">
        <f t="shared" si="3"/>
        <v/>
      </c>
    </row>
    <row r="50" spans="2:6" x14ac:dyDescent="0.25">
      <c r="B50" s="21">
        <v>46</v>
      </c>
      <c r="C50" s="24"/>
      <c r="D50" s="19" t="str">
        <f t="shared" si="1"/>
        <v/>
      </c>
      <c r="E50" s="19" t="str">
        <f t="shared" si="2"/>
        <v/>
      </c>
      <c r="F50" s="4" t="str">
        <f t="shared" si="3"/>
        <v/>
      </c>
    </row>
    <row r="51" spans="2:6" x14ac:dyDescent="0.25">
      <c r="B51" s="21">
        <v>47</v>
      </c>
      <c r="C51" s="24"/>
      <c r="D51" s="19" t="str">
        <f t="shared" si="1"/>
        <v/>
      </c>
      <c r="E51" s="19" t="str">
        <f t="shared" si="2"/>
        <v/>
      </c>
      <c r="F51" s="4" t="str">
        <f t="shared" si="3"/>
        <v/>
      </c>
    </row>
    <row r="52" spans="2:6" x14ac:dyDescent="0.25">
      <c r="B52" s="21">
        <v>48</v>
      </c>
      <c r="C52" s="24"/>
      <c r="D52" s="19" t="str">
        <f t="shared" si="1"/>
        <v/>
      </c>
      <c r="E52" s="19" t="str">
        <f t="shared" si="2"/>
        <v/>
      </c>
      <c r="F52" s="4" t="str">
        <f t="shared" si="3"/>
        <v/>
      </c>
    </row>
    <row r="53" spans="2:6" x14ac:dyDescent="0.25">
      <c r="B53" s="21">
        <v>49</v>
      </c>
      <c r="C53" s="24"/>
      <c r="D53" s="19" t="str">
        <f t="shared" si="1"/>
        <v/>
      </c>
      <c r="E53" s="19" t="str">
        <f t="shared" si="2"/>
        <v/>
      </c>
      <c r="F53" s="4" t="str">
        <f t="shared" si="3"/>
        <v/>
      </c>
    </row>
    <row r="54" spans="2:6" x14ac:dyDescent="0.25">
      <c r="B54" s="21">
        <v>50</v>
      </c>
      <c r="C54" s="24"/>
      <c r="D54" s="19" t="str">
        <f t="shared" si="1"/>
        <v/>
      </c>
      <c r="E54" s="19" t="str">
        <f t="shared" si="2"/>
        <v/>
      </c>
      <c r="F54" s="4" t="str">
        <f t="shared" si="3"/>
        <v/>
      </c>
    </row>
    <row r="55" spans="2:6" x14ac:dyDescent="0.25">
      <c r="B55" s="21">
        <v>51</v>
      </c>
      <c r="C55" s="24"/>
      <c r="D55" s="19" t="str">
        <f t="shared" si="1"/>
        <v/>
      </c>
      <c r="E55" s="19" t="str">
        <f t="shared" si="2"/>
        <v/>
      </c>
      <c r="F55" s="4" t="str">
        <f t="shared" si="3"/>
        <v/>
      </c>
    </row>
    <row r="56" spans="2:6" x14ac:dyDescent="0.25">
      <c r="B56" s="21">
        <v>52</v>
      </c>
      <c r="C56" s="24"/>
      <c r="D56" s="19" t="str">
        <f t="shared" si="1"/>
        <v/>
      </c>
      <c r="E56" s="19" t="str">
        <f t="shared" si="2"/>
        <v/>
      </c>
      <c r="F56" s="4" t="str">
        <f t="shared" si="3"/>
        <v/>
      </c>
    </row>
    <row r="57" spans="2:6" x14ac:dyDescent="0.25">
      <c r="B57" s="21">
        <v>53</v>
      </c>
      <c r="C57" s="24"/>
      <c r="D57" s="19" t="str">
        <f t="shared" si="1"/>
        <v/>
      </c>
      <c r="E57" s="19" t="str">
        <f t="shared" si="2"/>
        <v/>
      </c>
      <c r="F57" s="4" t="str">
        <f t="shared" si="3"/>
        <v/>
      </c>
    </row>
    <row r="58" spans="2:6" x14ac:dyDescent="0.25">
      <c r="B58" s="21">
        <v>54</v>
      </c>
      <c r="C58" s="24"/>
      <c r="D58" s="19" t="str">
        <f t="shared" si="1"/>
        <v/>
      </c>
      <c r="E58" s="19" t="str">
        <f t="shared" si="2"/>
        <v/>
      </c>
      <c r="F58" s="4" t="str">
        <f t="shared" si="3"/>
        <v/>
      </c>
    </row>
    <row r="59" spans="2:6" x14ac:dyDescent="0.25">
      <c r="B59" s="21">
        <v>55</v>
      </c>
      <c r="C59" s="24"/>
      <c r="D59" s="19" t="str">
        <f t="shared" si="1"/>
        <v/>
      </c>
      <c r="E59" s="19" t="str">
        <f t="shared" si="2"/>
        <v/>
      </c>
      <c r="F59" s="4" t="str">
        <f t="shared" si="3"/>
        <v/>
      </c>
    </row>
    <row r="60" spans="2:6" x14ac:dyDescent="0.25">
      <c r="B60" s="21">
        <v>56</v>
      </c>
      <c r="C60" s="24"/>
      <c r="D60" s="19" t="str">
        <f t="shared" si="1"/>
        <v/>
      </c>
      <c r="E60" s="19" t="str">
        <f t="shared" si="2"/>
        <v/>
      </c>
      <c r="F60" s="4" t="str">
        <f t="shared" si="3"/>
        <v/>
      </c>
    </row>
    <row r="61" spans="2:6" x14ac:dyDescent="0.25">
      <c r="B61" s="21">
        <v>57</v>
      </c>
      <c r="C61" s="24"/>
      <c r="D61" s="19" t="str">
        <f t="shared" si="1"/>
        <v/>
      </c>
      <c r="E61" s="19" t="str">
        <f t="shared" si="2"/>
        <v/>
      </c>
      <c r="F61" s="4" t="str">
        <f t="shared" si="3"/>
        <v/>
      </c>
    </row>
    <row r="62" spans="2:6" x14ac:dyDescent="0.25">
      <c r="B62" s="21">
        <v>58</v>
      </c>
      <c r="C62" s="24"/>
      <c r="D62" s="19" t="str">
        <f t="shared" si="1"/>
        <v/>
      </c>
      <c r="E62" s="19" t="str">
        <f t="shared" si="2"/>
        <v/>
      </c>
      <c r="F62" s="4" t="str">
        <f t="shared" si="3"/>
        <v/>
      </c>
    </row>
    <row r="63" spans="2:6" x14ac:dyDescent="0.25">
      <c r="B63" s="21">
        <v>59</v>
      </c>
      <c r="C63" s="24"/>
      <c r="D63" s="19" t="str">
        <f t="shared" si="1"/>
        <v/>
      </c>
      <c r="E63" s="19" t="str">
        <f t="shared" si="2"/>
        <v/>
      </c>
      <c r="F63" s="4" t="str">
        <f t="shared" si="3"/>
        <v/>
      </c>
    </row>
    <row r="64" spans="2:6" x14ac:dyDescent="0.25">
      <c r="B64" s="21">
        <v>60</v>
      </c>
      <c r="C64" s="24"/>
      <c r="D64" s="19" t="str">
        <f t="shared" si="1"/>
        <v/>
      </c>
      <c r="E64" s="19" t="str">
        <f t="shared" si="2"/>
        <v/>
      </c>
      <c r="F64" s="4" t="str">
        <f t="shared" si="3"/>
        <v/>
      </c>
    </row>
    <row r="65" spans="2:6" x14ac:dyDescent="0.25">
      <c r="B65" s="21">
        <v>61</v>
      </c>
      <c r="C65" s="24"/>
      <c r="D65" s="19" t="str">
        <f t="shared" si="1"/>
        <v/>
      </c>
      <c r="E65" s="19" t="str">
        <f t="shared" si="2"/>
        <v/>
      </c>
      <c r="F65" s="4" t="str">
        <f t="shared" si="3"/>
        <v/>
      </c>
    </row>
    <row r="66" spans="2:6" ht="15.75" thickBot="1" x14ac:dyDescent="0.3">
      <c r="B66" s="22">
        <v>62</v>
      </c>
      <c r="C66" s="25"/>
      <c r="D66" s="23" t="str">
        <f t="shared" si="1"/>
        <v/>
      </c>
      <c r="E66" s="23" t="str">
        <f t="shared" si="2"/>
        <v/>
      </c>
      <c r="F66" s="5" t="str">
        <f t="shared" si="3"/>
        <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C236-9D3D-455C-B9D0-090AB2AB2659}">
  <dimension ref="A1:J66"/>
  <sheetViews>
    <sheetView topLeftCell="B4" workbookViewId="0">
      <selection activeCell="D11" sqref="D11"/>
    </sheetView>
  </sheetViews>
  <sheetFormatPr baseColWidth="10" defaultRowHeight="15" x14ac:dyDescent="0.25"/>
  <cols>
    <col min="1" max="1" width="3.42578125" customWidth="1"/>
    <col min="2" max="2" width="5.7109375" customWidth="1"/>
    <col min="3" max="3" width="7.85546875" customWidth="1"/>
    <col min="4" max="4" width="20.85546875" bestFit="1" customWidth="1"/>
    <col min="8" max="8" width="31.42578125" customWidth="1"/>
  </cols>
  <sheetData>
    <row r="1" spans="1:10" x14ac:dyDescent="0.25">
      <c r="A1" s="1" t="s">
        <v>15</v>
      </c>
    </row>
    <row r="3" spans="1:10" ht="15" customHeight="1" thickBot="1" x14ac:dyDescent="0.3"/>
    <row r="4" spans="1:10" ht="30" customHeight="1" thickBot="1" x14ac:dyDescent="0.3">
      <c r="B4" s="2" t="s">
        <v>0</v>
      </c>
      <c r="C4" s="26" t="s">
        <v>1</v>
      </c>
      <c r="D4" s="3" t="s">
        <v>11</v>
      </c>
      <c r="E4" s="3" t="s">
        <v>3</v>
      </c>
      <c r="F4" s="20" t="s">
        <v>4</v>
      </c>
    </row>
    <row r="5" spans="1:10" x14ac:dyDescent="0.25">
      <c r="B5" s="21">
        <v>1</v>
      </c>
      <c r="C5" s="24">
        <v>570</v>
      </c>
      <c r="D5" s="19"/>
      <c r="E5" s="19" t="str">
        <f>IF(AND(ISNUMBER(C5),ISNUMBER(D5)),ABS(C5-D5),"")</f>
        <v/>
      </c>
      <c r="F5" s="4" t="str">
        <f t="shared" ref="F5:F36" si="0">IF(ISNUMBER(E5),E5/C5,"")</f>
        <v/>
      </c>
      <c r="H5" s="10" t="s">
        <v>5</v>
      </c>
      <c r="I5" s="11" t="s">
        <v>8</v>
      </c>
      <c r="J5" s="12">
        <f>AVERAGE(E5:E66)</f>
        <v>7.8034126984126946</v>
      </c>
    </row>
    <row r="6" spans="1:10" x14ac:dyDescent="0.25">
      <c r="B6" s="21">
        <v>2</v>
      </c>
      <c r="C6" s="24">
        <v>567</v>
      </c>
      <c r="D6" s="19">
        <f>IF(ISNUMBER(C5),AVERAGE($C$5:C5),"")</f>
        <v>570</v>
      </c>
      <c r="E6" s="19">
        <f>IF(AND(ISNUMBER(C6),ISNUMBER(D6)),ABS(C6-D6),"")</f>
        <v>3</v>
      </c>
      <c r="F6" s="4">
        <f t="shared" si="0"/>
        <v>5.2910052910052907E-3</v>
      </c>
      <c r="H6" s="13" t="s">
        <v>6</v>
      </c>
      <c r="I6" s="9" t="s">
        <v>9</v>
      </c>
      <c r="J6" s="7">
        <f>SUMSQ(E5:E66)/COUNT(E5:E66)</f>
        <v>77.45971434870232</v>
      </c>
    </row>
    <row r="7" spans="1:10" ht="15.75" thickBot="1" x14ac:dyDescent="0.3">
      <c r="B7" s="21">
        <v>3</v>
      </c>
      <c r="C7" s="24">
        <v>559</v>
      </c>
      <c r="D7" s="19">
        <f>IF(ISNUMBER(C6),AVERAGE($C$5:C6),"")</f>
        <v>568.5</v>
      </c>
      <c r="E7" s="19">
        <f t="shared" ref="E7:E66" si="1">IF(AND(ISNUMBER(C7),ISNUMBER(D7)),ABS(C7-D7),"")</f>
        <v>9.5</v>
      </c>
      <c r="F7" s="4">
        <f t="shared" si="0"/>
        <v>1.6994633273703041E-2</v>
      </c>
      <c r="H7" s="14" t="s">
        <v>7</v>
      </c>
      <c r="I7" s="15" t="s">
        <v>10</v>
      </c>
      <c r="J7" s="16">
        <f>AVERAGE(F5:F66)</f>
        <v>1.359386774224133E-2</v>
      </c>
    </row>
    <row r="8" spans="1:10" x14ac:dyDescent="0.25">
      <c r="B8" s="21">
        <v>4</v>
      </c>
      <c r="C8" s="24">
        <v>578</v>
      </c>
      <c r="D8" s="19">
        <f>IF(ISNUMBER(C7),AVERAGE($C$5:C7),"")</f>
        <v>565.33333333333337</v>
      </c>
      <c r="E8" s="19">
        <f t="shared" si="1"/>
        <v>12.666666666666629</v>
      </c>
      <c r="F8" s="4">
        <f t="shared" si="0"/>
        <v>2.1914648212226003E-2</v>
      </c>
    </row>
    <row r="9" spans="1:10" x14ac:dyDescent="0.25">
      <c r="B9" s="21">
        <v>5</v>
      </c>
      <c r="C9" s="24">
        <v>582</v>
      </c>
      <c r="D9" s="19">
        <f>IF(ISNUMBER(C8),AVERAGE($C$5:C8),"")</f>
        <v>568.5</v>
      </c>
      <c r="E9" s="19">
        <f t="shared" si="1"/>
        <v>13.5</v>
      </c>
      <c r="F9" s="4">
        <f t="shared" si="0"/>
        <v>2.3195876288659795E-2</v>
      </c>
    </row>
    <row r="10" spans="1:10" x14ac:dyDescent="0.25">
      <c r="B10" s="21">
        <v>6</v>
      </c>
      <c r="C10" s="24">
        <v>563</v>
      </c>
      <c r="D10" s="19">
        <f>IF(ISNUMBER(C9),AVERAGE($C$5:C9),"")</f>
        <v>571.20000000000005</v>
      </c>
      <c r="E10" s="19">
        <f t="shared" si="1"/>
        <v>8.2000000000000455</v>
      </c>
      <c r="F10" s="4">
        <f t="shared" si="0"/>
        <v>1.4564831261101325E-2</v>
      </c>
    </row>
    <row r="11" spans="1:10" x14ac:dyDescent="0.25">
      <c r="B11" s="21">
        <v>7</v>
      </c>
      <c r="C11" s="24">
        <v>574</v>
      </c>
      <c r="D11" s="19">
        <f>IF(ISNUMBER(C10),AVERAGE($C$5:C10),"")</f>
        <v>569.83333333333337</v>
      </c>
      <c r="E11" s="19">
        <f t="shared" si="1"/>
        <v>4.1666666666666288</v>
      </c>
      <c r="F11" s="4">
        <f t="shared" si="0"/>
        <v>7.2590011614401201E-3</v>
      </c>
    </row>
    <row r="12" spans="1:10" x14ac:dyDescent="0.25">
      <c r="B12" s="21">
        <v>8</v>
      </c>
      <c r="C12" s="24">
        <v>569</v>
      </c>
      <c r="D12" s="19">
        <f>IF(ISNUMBER(C11),AVERAGE($C$5:C11),"")</f>
        <v>570.42857142857144</v>
      </c>
      <c r="E12" s="19">
        <f t="shared" si="1"/>
        <v>1.4285714285714448</v>
      </c>
      <c r="F12" s="4">
        <f t="shared" si="0"/>
        <v>2.5106703489832069E-3</v>
      </c>
    </row>
    <row r="13" spans="1:10" x14ac:dyDescent="0.25">
      <c r="B13" s="21">
        <v>9</v>
      </c>
      <c r="C13" s="24">
        <v>566</v>
      </c>
      <c r="D13" s="19">
        <f>IF(ISNUMBER(C12),AVERAGE($C$5:C12),"")</f>
        <v>570.25</v>
      </c>
      <c r="E13" s="19">
        <f t="shared" si="1"/>
        <v>4.25</v>
      </c>
      <c r="F13" s="4">
        <f t="shared" si="0"/>
        <v>7.5088339222614837E-3</v>
      </c>
    </row>
    <row r="14" spans="1:10" x14ac:dyDescent="0.25">
      <c r="B14" s="21">
        <v>10</v>
      </c>
      <c r="C14" s="24">
        <v>581</v>
      </c>
      <c r="D14" s="19">
        <f>IF(ISNUMBER(C13),AVERAGE($C$5:C13),"")</f>
        <v>569.77777777777783</v>
      </c>
      <c r="E14" s="19">
        <f t="shared" si="1"/>
        <v>11.222222222222172</v>
      </c>
      <c r="F14" s="4">
        <f t="shared" si="0"/>
        <v>1.9315356664754167E-2</v>
      </c>
    </row>
    <row r="15" spans="1:10" x14ac:dyDescent="0.25">
      <c r="B15" s="21">
        <v>11</v>
      </c>
      <c r="C15" s="24">
        <v>581</v>
      </c>
      <c r="D15" s="19">
        <f>IF(ISNUMBER(C14),AVERAGE($C$5:C14),"")</f>
        <v>570.9</v>
      </c>
      <c r="E15" s="19">
        <f t="shared" si="1"/>
        <v>10.100000000000023</v>
      </c>
      <c r="F15" s="4">
        <f t="shared" si="0"/>
        <v>1.7383820998278867E-2</v>
      </c>
    </row>
    <row r="16" spans="1:10" x14ac:dyDescent="0.25">
      <c r="B16" s="21">
        <v>12</v>
      </c>
      <c r="C16" s="24"/>
      <c r="D16" s="19">
        <f>IF(ISNUMBER(C15),AVERAGE($C$5:C15),"")</f>
        <v>571.81818181818187</v>
      </c>
      <c r="E16" s="19" t="str">
        <f t="shared" si="1"/>
        <v/>
      </c>
      <c r="F16" s="4" t="str">
        <f t="shared" si="0"/>
        <v/>
      </c>
    </row>
    <row r="17" spans="2:6" x14ac:dyDescent="0.25">
      <c r="B17" s="21">
        <v>13</v>
      </c>
      <c r="C17" s="24"/>
      <c r="D17" s="19" t="str">
        <f>IF(ISNUMBER(C16),AVERAGE($C$5:C16),"")</f>
        <v/>
      </c>
      <c r="E17" s="19" t="str">
        <f t="shared" si="1"/>
        <v/>
      </c>
      <c r="F17" s="4" t="str">
        <f t="shared" si="0"/>
        <v/>
      </c>
    </row>
    <row r="18" spans="2:6" x14ac:dyDescent="0.25">
      <c r="B18" s="21">
        <v>14</v>
      </c>
      <c r="C18" s="24"/>
      <c r="D18" s="19" t="str">
        <f>IF(ISNUMBER(C17),AVERAGE($C$5:C17),"")</f>
        <v/>
      </c>
      <c r="E18" s="19" t="str">
        <f t="shared" si="1"/>
        <v/>
      </c>
      <c r="F18" s="4" t="str">
        <f t="shared" si="0"/>
        <v/>
      </c>
    </row>
    <row r="19" spans="2:6" x14ac:dyDescent="0.25">
      <c r="B19" s="21">
        <v>15</v>
      </c>
      <c r="C19" s="24"/>
      <c r="D19" s="19" t="str">
        <f>IF(ISNUMBER(C18),AVERAGE($C$5:C18),"")</f>
        <v/>
      </c>
      <c r="E19" s="19" t="str">
        <f t="shared" si="1"/>
        <v/>
      </c>
      <c r="F19" s="4" t="str">
        <f t="shared" si="0"/>
        <v/>
      </c>
    </row>
    <row r="20" spans="2:6" x14ac:dyDescent="0.25">
      <c r="B20" s="21">
        <v>16</v>
      </c>
      <c r="C20" s="24"/>
      <c r="D20" s="19" t="str">
        <f>IF(ISNUMBER(C19),AVERAGE($C$5:C19),"")</f>
        <v/>
      </c>
      <c r="E20" s="19" t="str">
        <f t="shared" si="1"/>
        <v/>
      </c>
      <c r="F20" s="4" t="str">
        <f t="shared" si="0"/>
        <v/>
      </c>
    </row>
    <row r="21" spans="2:6" x14ac:dyDescent="0.25">
      <c r="B21" s="21">
        <v>17</v>
      </c>
      <c r="C21" s="24"/>
      <c r="D21" s="19" t="str">
        <f>IF(ISNUMBER(C20),AVERAGE($C$5:C20),"")</f>
        <v/>
      </c>
      <c r="E21" s="19" t="str">
        <f t="shared" si="1"/>
        <v/>
      </c>
      <c r="F21" s="4" t="str">
        <f t="shared" si="0"/>
        <v/>
      </c>
    </row>
    <row r="22" spans="2:6" x14ac:dyDescent="0.25">
      <c r="B22" s="21">
        <v>18</v>
      </c>
      <c r="C22" s="24"/>
      <c r="D22" s="19" t="str">
        <f>IF(ISNUMBER(C21),AVERAGE($C$5:C21),"")</f>
        <v/>
      </c>
      <c r="E22" s="19" t="str">
        <f t="shared" si="1"/>
        <v/>
      </c>
      <c r="F22" s="4" t="str">
        <f t="shared" si="0"/>
        <v/>
      </c>
    </row>
    <row r="23" spans="2:6" x14ac:dyDescent="0.25">
      <c r="B23" s="21">
        <v>19</v>
      </c>
      <c r="C23" s="24"/>
      <c r="D23" s="19" t="str">
        <f>IF(ISNUMBER(C22),AVERAGE($C$5:C22),"")</f>
        <v/>
      </c>
      <c r="E23" s="19" t="str">
        <f t="shared" si="1"/>
        <v/>
      </c>
      <c r="F23" s="4" t="str">
        <f t="shared" si="0"/>
        <v/>
      </c>
    </row>
    <row r="24" spans="2:6" x14ac:dyDescent="0.25">
      <c r="B24" s="21">
        <v>20</v>
      </c>
      <c r="C24" s="24"/>
      <c r="D24" s="19" t="str">
        <f>IF(ISNUMBER(C23),AVERAGE($C$5:C23),"")</f>
        <v/>
      </c>
      <c r="E24" s="19" t="str">
        <f t="shared" si="1"/>
        <v/>
      </c>
      <c r="F24" s="4" t="str">
        <f t="shared" si="0"/>
        <v/>
      </c>
    </row>
    <row r="25" spans="2:6" x14ac:dyDescent="0.25">
      <c r="B25" s="21">
        <v>21</v>
      </c>
      <c r="C25" s="24"/>
      <c r="D25" s="19" t="str">
        <f>IF(ISNUMBER(C24),AVERAGE($C$5:C24),"")</f>
        <v/>
      </c>
      <c r="E25" s="19" t="str">
        <f t="shared" si="1"/>
        <v/>
      </c>
      <c r="F25" s="4" t="str">
        <f t="shared" si="0"/>
        <v/>
      </c>
    </row>
    <row r="26" spans="2:6" x14ac:dyDescent="0.25">
      <c r="B26" s="21">
        <v>22</v>
      </c>
      <c r="C26" s="24"/>
      <c r="D26" s="19" t="str">
        <f>IF(ISNUMBER(C25),AVERAGE($C$5:C25),"")</f>
        <v/>
      </c>
      <c r="E26" s="19" t="str">
        <f t="shared" si="1"/>
        <v/>
      </c>
      <c r="F26" s="4" t="str">
        <f t="shared" si="0"/>
        <v/>
      </c>
    </row>
    <row r="27" spans="2:6" x14ac:dyDescent="0.25">
      <c r="B27" s="21">
        <v>23</v>
      </c>
      <c r="C27" s="24"/>
      <c r="D27" s="19" t="str">
        <f>IF(ISNUMBER(C26),AVERAGE($C$5:C26),"")</f>
        <v/>
      </c>
      <c r="E27" s="19" t="str">
        <f t="shared" si="1"/>
        <v/>
      </c>
      <c r="F27" s="4" t="str">
        <f t="shared" si="0"/>
        <v/>
      </c>
    </row>
    <row r="28" spans="2:6" x14ac:dyDescent="0.25">
      <c r="B28" s="21">
        <v>24</v>
      </c>
      <c r="C28" s="24"/>
      <c r="D28" s="19" t="str">
        <f>IF(ISNUMBER(C27),AVERAGE($C$5:C27),"")</f>
        <v/>
      </c>
      <c r="E28" s="19" t="str">
        <f t="shared" si="1"/>
        <v/>
      </c>
      <c r="F28" s="4" t="str">
        <f t="shared" si="0"/>
        <v/>
      </c>
    </row>
    <row r="29" spans="2:6" x14ac:dyDescent="0.25">
      <c r="B29" s="21">
        <v>25</v>
      </c>
      <c r="C29" s="24"/>
      <c r="D29" s="19" t="str">
        <f>IF(ISNUMBER(C28),AVERAGE($C$5:C28),"")</f>
        <v/>
      </c>
      <c r="E29" s="19" t="str">
        <f t="shared" si="1"/>
        <v/>
      </c>
      <c r="F29" s="4" t="str">
        <f t="shared" si="0"/>
        <v/>
      </c>
    </row>
    <row r="30" spans="2:6" x14ac:dyDescent="0.25">
      <c r="B30" s="21">
        <v>26</v>
      </c>
      <c r="C30" s="24"/>
      <c r="D30" s="19" t="str">
        <f>IF(ISNUMBER(C29),AVERAGE($C$5:C29),"")</f>
        <v/>
      </c>
      <c r="E30" s="19" t="str">
        <f t="shared" si="1"/>
        <v/>
      </c>
      <c r="F30" s="4" t="str">
        <f t="shared" si="0"/>
        <v/>
      </c>
    </row>
    <row r="31" spans="2:6" x14ac:dyDescent="0.25">
      <c r="B31" s="21">
        <v>27</v>
      </c>
      <c r="C31" s="24"/>
      <c r="D31" s="19" t="str">
        <f>IF(ISNUMBER(C30),AVERAGE($C$5:C30),"")</f>
        <v/>
      </c>
      <c r="E31" s="19" t="str">
        <f t="shared" si="1"/>
        <v/>
      </c>
      <c r="F31" s="4" t="str">
        <f t="shared" si="0"/>
        <v/>
      </c>
    </row>
    <row r="32" spans="2:6" x14ac:dyDescent="0.25">
      <c r="B32" s="21">
        <v>28</v>
      </c>
      <c r="C32" s="24"/>
      <c r="D32" s="19" t="str">
        <f>IF(ISNUMBER(C31),AVERAGE($C$5:C31),"")</f>
        <v/>
      </c>
      <c r="E32" s="19" t="str">
        <f t="shared" si="1"/>
        <v/>
      </c>
      <c r="F32" s="4" t="str">
        <f t="shared" si="0"/>
        <v/>
      </c>
    </row>
    <row r="33" spans="2:6" x14ac:dyDescent="0.25">
      <c r="B33" s="21">
        <v>29</v>
      </c>
      <c r="C33" s="24"/>
      <c r="D33" s="19" t="str">
        <f>IF(ISNUMBER(C32),AVERAGE($C$5:C32),"")</f>
        <v/>
      </c>
      <c r="E33" s="19" t="str">
        <f t="shared" si="1"/>
        <v/>
      </c>
      <c r="F33" s="4" t="str">
        <f t="shared" si="0"/>
        <v/>
      </c>
    </row>
    <row r="34" spans="2:6" x14ac:dyDescent="0.25">
      <c r="B34" s="21">
        <v>30</v>
      </c>
      <c r="C34" s="24"/>
      <c r="D34" s="19" t="str">
        <f>IF(ISNUMBER(C33),AVERAGE($C$5:C33),"")</f>
        <v/>
      </c>
      <c r="E34" s="19" t="str">
        <f t="shared" si="1"/>
        <v/>
      </c>
      <c r="F34" s="4" t="str">
        <f t="shared" si="0"/>
        <v/>
      </c>
    </row>
    <row r="35" spans="2:6" x14ac:dyDescent="0.25">
      <c r="B35" s="21">
        <v>31</v>
      </c>
      <c r="C35" s="24"/>
      <c r="D35" s="19" t="str">
        <f>IF(ISNUMBER(C34),AVERAGE($C$5:C34),"")</f>
        <v/>
      </c>
      <c r="E35" s="19" t="str">
        <f t="shared" si="1"/>
        <v/>
      </c>
      <c r="F35" s="4" t="str">
        <f t="shared" si="0"/>
        <v/>
      </c>
    </row>
    <row r="36" spans="2:6" x14ac:dyDescent="0.25">
      <c r="B36" s="21">
        <v>32</v>
      </c>
      <c r="C36" s="24"/>
      <c r="D36" s="19" t="str">
        <f>IF(ISNUMBER(C35),AVERAGE($C$5:C35),"")</f>
        <v/>
      </c>
      <c r="E36" s="19" t="str">
        <f t="shared" si="1"/>
        <v/>
      </c>
      <c r="F36" s="4" t="str">
        <f t="shared" si="0"/>
        <v/>
      </c>
    </row>
    <row r="37" spans="2:6" x14ac:dyDescent="0.25">
      <c r="B37" s="21">
        <v>33</v>
      </c>
      <c r="C37" s="24"/>
      <c r="D37" s="19" t="str">
        <f>IF(ISNUMBER(C36),AVERAGE($C$5:C36),"")</f>
        <v/>
      </c>
      <c r="E37" s="19" t="str">
        <f t="shared" si="1"/>
        <v/>
      </c>
      <c r="F37" s="4" t="str">
        <f t="shared" ref="F37:F66" si="2">IF(ISNUMBER(E37),E37/C37,"")</f>
        <v/>
      </c>
    </row>
    <row r="38" spans="2:6" x14ac:dyDescent="0.25">
      <c r="B38" s="21">
        <v>34</v>
      </c>
      <c r="C38" s="24"/>
      <c r="D38" s="19" t="str">
        <f>IF(ISNUMBER(C37),AVERAGE($C$5:C37),"")</f>
        <v/>
      </c>
      <c r="E38" s="19" t="str">
        <f t="shared" si="1"/>
        <v/>
      </c>
      <c r="F38" s="4" t="str">
        <f t="shared" si="2"/>
        <v/>
      </c>
    </row>
    <row r="39" spans="2:6" x14ac:dyDescent="0.25">
      <c r="B39" s="21">
        <v>35</v>
      </c>
      <c r="C39" s="24"/>
      <c r="D39" s="19" t="str">
        <f>IF(ISNUMBER(C38),AVERAGE($C$5:C38),"")</f>
        <v/>
      </c>
      <c r="E39" s="19" t="str">
        <f t="shared" si="1"/>
        <v/>
      </c>
      <c r="F39" s="4" t="str">
        <f t="shared" si="2"/>
        <v/>
      </c>
    </row>
    <row r="40" spans="2:6" x14ac:dyDescent="0.25">
      <c r="B40" s="21">
        <v>36</v>
      </c>
      <c r="C40" s="24"/>
      <c r="D40" s="19" t="str">
        <f>IF(ISNUMBER(C39),AVERAGE($C$5:C39),"")</f>
        <v/>
      </c>
      <c r="E40" s="19" t="str">
        <f t="shared" si="1"/>
        <v/>
      </c>
      <c r="F40" s="4" t="str">
        <f t="shared" si="2"/>
        <v/>
      </c>
    </row>
    <row r="41" spans="2:6" x14ac:dyDescent="0.25">
      <c r="B41" s="21">
        <v>37</v>
      </c>
      <c r="C41" s="24"/>
      <c r="D41" s="19" t="str">
        <f>IF(ISNUMBER(C40),AVERAGE($C$5:C40),"")</f>
        <v/>
      </c>
      <c r="E41" s="19" t="str">
        <f t="shared" si="1"/>
        <v/>
      </c>
      <c r="F41" s="4" t="str">
        <f t="shared" si="2"/>
        <v/>
      </c>
    </row>
    <row r="42" spans="2:6" x14ac:dyDescent="0.25">
      <c r="B42" s="21">
        <v>38</v>
      </c>
      <c r="C42" s="24"/>
      <c r="D42" s="19" t="str">
        <f>IF(ISNUMBER(C41),AVERAGE($C$5:C41),"")</f>
        <v/>
      </c>
      <c r="E42" s="19" t="str">
        <f t="shared" si="1"/>
        <v/>
      </c>
      <c r="F42" s="4" t="str">
        <f t="shared" si="2"/>
        <v/>
      </c>
    </row>
    <row r="43" spans="2:6" x14ac:dyDescent="0.25">
      <c r="B43" s="21">
        <v>39</v>
      </c>
      <c r="C43" s="24"/>
      <c r="D43" s="19" t="str">
        <f>IF(ISNUMBER(C42),AVERAGE($C$5:C42),"")</f>
        <v/>
      </c>
      <c r="E43" s="19" t="str">
        <f t="shared" si="1"/>
        <v/>
      </c>
      <c r="F43" s="4" t="str">
        <f t="shared" si="2"/>
        <v/>
      </c>
    </row>
    <row r="44" spans="2:6" x14ac:dyDescent="0.25">
      <c r="B44" s="21">
        <v>40</v>
      </c>
      <c r="C44" s="24"/>
      <c r="D44" s="19" t="str">
        <f>IF(ISNUMBER(C43),AVERAGE($C$5:C43),"")</f>
        <v/>
      </c>
      <c r="E44" s="19" t="str">
        <f t="shared" si="1"/>
        <v/>
      </c>
      <c r="F44" s="4" t="str">
        <f t="shared" si="2"/>
        <v/>
      </c>
    </row>
    <row r="45" spans="2:6" x14ac:dyDescent="0.25">
      <c r="B45" s="21">
        <v>41</v>
      </c>
      <c r="C45" s="24"/>
      <c r="D45" s="19" t="str">
        <f>IF(ISNUMBER(C44),AVERAGE($C$5:C44),"")</f>
        <v/>
      </c>
      <c r="E45" s="19" t="str">
        <f t="shared" si="1"/>
        <v/>
      </c>
      <c r="F45" s="4" t="str">
        <f t="shared" si="2"/>
        <v/>
      </c>
    </row>
    <row r="46" spans="2:6" x14ac:dyDescent="0.25">
      <c r="B46" s="21">
        <v>42</v>
      </c>
      <c r="C46" s="24"/>
      <c r="D46" s="19" t="str">
        <f>IF(ISNUMBER(C45),AVERAGE($C$5:C45),"")</f>
        <v/>
      </c>
      <c r="E46" s="19" t="str">
        <f t="shared" si="1"/>
        <v/>
      </c>
      <c r="F46" s="4" t="str">
        <f t="shared" si="2"/>
        <v/>
      </c>
    </row>
    <row r="47" spans="2:6" x14ac:dyDescent="0.25">
      <c r="B47" s="21">
        <v>43</v>
      </c>
      <c r="C47" s="24"/>
      <c r="D47" s="19" t="str">
        <f>IF(ISNUMBER(C46),AVERAGE($C$5:C46),"")</f>
        <v/>
      </c>
      <c r="E47" s="19" t="str">
        <f t="shared" si="1"/>
        <v/>
      </c>
      <c r="F47" s="4" t="str">
        <f t="shared" si="2"/>
        <v/>
      </c>
    </row>
    <row r="48" spans="2:6" x14ac:dyDescent="0.25">
      <c r="B48" s="21">
        <v>44</v>
      </c>
      <c r="C48" s="24"/>
      <c r="D48" s="19" t="str">
        <f>IF(ISNUMBER(C47),AVERAGE($C$5:C47),"")</f>
        <v/>
      </c>
      <c r="E48" s="19" t="str">
        <f t="shared" si="1"/>
        <v/>
      </c>
      <c r="F48" s="4" t="str">
        <f t="shared" si="2"/>
        <v/>
      </c>
    </row>
    <row r="49" spans="2:6" x14ac:dyDescent="0.25">
      <c r="B49" s="21">
        <v>45</v>
      </c>
      <c r="C49" s="24"/>
      <c r="D49" s="19" t="str">
        <f>IF(ISNUMBER(C48),AVERAGE($C$5:C48),"")</f>
        <v/>
      </c>
      <c r="E49" s="19" t="str">
        <f t="shared" si="1"/>
        <v/>
      </c>
      <c r="F49" s="4" t="str">
        <f t="shared" si="2"/>
        <v/>
      </c>
    </row>
    <row r="50" spans="2:6" x14ac:dyDescent="0.25">
      <c r="B50" s="21">
        <v>46</v>
      </c>
      <c r="C50" s="24"/>
      <c r="D50" s="19" t="str">
        <f>IF(ISNUMBER(C49),AVERAGE($C$5:C49),"")</f>
        <v/>
      </c>
      <c r="E50" s="19" t="str">
        <f t="shared" si="1"/>
        <v/>
      </c>
      <c r="F50" s="4" t="str">
        <f t="shared" si="2"/>
        <v/>
      </c>
    </row>
    <row r="51" spans="2:6" x14ac:dyDescent="0.25">
      <c r="B51" s="21">
        <v>47</v>
      </c>
      <c r="C51" s="24"/>
      <c r="D51" s="19" t="str">
        <f>IF(ISNUMBER(C50),AVERAGE($C$5:C50),"")</f>
        <v/>
      </c>
      <c r="E51" s="19" t="str">
        <f t="shared" si="1"/>
        <v/>
      </c>
      <c r="F51" s="4" t="str">
        <f t="shared" si="2"/>
        <v/>
      </c>
    </row>
    <row r="52" spans="2:6" x14ac:dyDescent="0.25">
      <c r="B52" s="21">
        <v>48</v>
      </c>
      <c r="C52" s="24"/>
      <c r="D52" s="19" t="str">
        <f>IF(ISNUMBER(C51),AVERAGE($C$5:C51),"")</f>
        <v/>
      </c>
      <c r="E52" s="19" t="str">
        <f t="shared" si="1"/>
        <v/>
      </c>
      <c r="F52" s="4" t="str">
        <f t="shared" si="2"/>
        <v/>
      </c>
    </row>
    <row r="53" spans="2:6" x14ac:dyDescent="0.25">
      <c r="B53" s="21">
        <v>49</v>
      </c>
      <c r="C53" s="24"/>
      <c r="D53" s="19" t="str">
        <f>IF(ISNUMBER(C52),AVERAGE($C$5:C52),"")</f>
        <v/>
      </c>
      <c r="E53" s="19" t="str">
        <f t="shared" si="1"/>
        <v/>
      </c>
      <c r="F53" s="4" t="str">
        <f t="shared" si="2"/>
        <v/>
      </c>
    </row>
    <row r="54" spans="2:6" x14ac:dyDescent="0.25">
      <c r="B54" s="21">
        <v>50</v>
      </c>
      <c r="C54" s="24"/>
      <c r="D54" s="19" t="str">
        <f>IF(ISNUMBER(C53),AVERAGE($C$5:C53),"")</f>
        <v/>
      </c>
      <c r="E54" s="19" t="str">
        <f t="shared" si="1"/>
        <v/>
      </c>
      <c r="F54" s="4" t="str">
        <f t="shared" si="2"/>
        <v/>
      </c>
    </row>
    <row r="55" spans="2:6" x14ac:dyDescent="0.25">
      <c r="B55" s="21">
        <v>51</v>
      </c>
      <c r="C55" s="24"/>
      <c r="D55" s="19" t="str">
        <f>IF(ISNUMBER(C54),AVERAGE($C$5:C54),"")</f>
        <v/>
      </c>
      <c r="E55" s="19" t="str">
        <f t="shared" si="1"/>
        <v/>
      </c>
      <c r="F55" s="4" t="str">
        <f t="shared" si="2"/>
        <v/>
      </c>
    </row>
    <row r="56" spans="2:6" x14ac:dyDescent="0.25">
      <c r="B56" s="21">
        <v>52</v>
      </c>
      <c r="C56" s="24"/>
      <c r="D56" s="19" t="str">
        <f>IF(ISNUMBER(C55),AVERAGE($C$5:C55),"")</f>
        <v/>
      </c>
      <c r="E56" s="19" t="str">
        <f t="shared" si="1"/>
        <v/>
      </c>
      <c r="F56" s="4" t="str">
        <f t="shared" si="2"/>
        <v/>
      </c>
    </row>
    <row r="57" spans="2:6" x14ac:dyDescent="0.25">
      <c r="B57" s="21">
        <v>53</v>
      </c>
      <c r="C57" s="24"/>
      <c r="D57" s="19" t="str">
        <f>IF(ISNUMBER(C56),AVERAGE($C$5:C56),"")</f>
        <v/>
      </c>
      <c r="E57" s="19" t="str">
        <f t="shared" si="1"/>
        <v/>
      </c>
      <c r="F57" s="4" t="str">
        <f t="shared" si="2"/>
        <v/>
      </c>
    </row>
    <row r="58" spans="2:6" x14ac:dyDescent="0.25">
      <c r="B58" s="21">
        <v>54</v>
      </c>
      <c r="C58" s="24"/>
      <c r="D58" s="19" t="str">
        <f>IF(ISNUMBER(C57),AVERAGE($C$5:C57),"")</f>
        <v/>
      </c>
      <c r="E58" s="19" t="str">
        <f t="shared" si="1"/>
        <v/>
      </c>
      <c r="F58" s="4" t="str">
        <f t="shared" si="2"/>
        <v/>
      </c>
    </row>
    <row r="59" spans="2:6" x14ac:dyDescent="0.25">
      <c r="B59" s="21">
        <v>55</v>
      </c>
      <c r="C59" s="24"/>
      <c r="D59" s="19" t="str">
        <f>IF(ISNUMBER(C58),AVERAGE($C$5:C58),"")</f>
        <v/>
      </c>
      <c r="E59" s="19" t="str">
        <f t="shared" si="1"/>
        <v/>
      </c>
      <c r="F59" s="4" t="str">
        <f t="shared" si="2"/>
        <v/>
      </c>
    </row>
    <row r="60" spans="2:6" x14ac:dyDescent="0.25">
      <c r="B60" s="21">
        <v>56</v>
      </c>
      <c r="C60" s="24"/>
      <c r="D60" s="19" t="str">
        <f>IF(ISNUMBER(C59),AVERAGE($C$5:C59),"")</f>
        <v/>
      </c>
      <c r="E60" s="19" t="str">
        <f t="shared" si="1"/>
        <v/>
      </c>
      <c r="F60" s="4" t="str">
        <f t="shared" si="2"/>
        <v/>
      </c>
    </row>
    <row r="61" spans="2:6" x14ac:dyDescent="0.25">
      <c r="B61" s="21">
        <v>57</v>
      </c>
      <c r="C61" s="24"/>
      <c r="D61" s="19" t="str">
        <f>IF(ISNUMBER(C60),AVERAGE($C$5:C60),"")</f>
        <v/>
      </c>
      <c r="E61" s="19" t="str">
        <f t="shared" si="1"/>
        <v/>
      </c>
      <c r="F61" s="4" t="str">
        <f t="shared" si="2"/>
        <v/>
      </c>
    </row>
    <row r="62" spans="2:6" x14ac:dyDescent="0.25">
      <c r="B62" s="21">
        <v>58</v>
      </c>
      <c r="C62" s="24"/>
      <c r="D62" s="19" t="str">
        <f>IF(ISNUMBER(C61),AVERAGE($C$5:C61),"")</f>
        <v/>
      </c>
      <c r="E62" s="19" t="str">
        <f t="shared" si="1"/>
        <v/>
      </c>
      <c r="F62" s="4" t="str">
        <f t="shared" si="2"/>
        <v/>
      </c>
    </row>
    <row r="63" spans="2:6" x14ac:dyDescent="0.25">
      <c r="B63" s="21">
        <v>59</v>
      </c>
      <c r="C63" s="24"/>
      <c r="D63" s="19" t="str">
        <f>IF(ISNUMBER(C62),AVERAGE($C$5:C62),"")</f>
        <v/>
      </c>
      <c r="E63" s="19" t="str">
        <f t="shared" si="1"/>
        <v/>
      </c>
      <c r="F63" s="4" t="str">
        <f t="shared" si="2"/>
        <v/>
      </c>
    </row>
    <row r="64" spans="2:6" x14ac:dyDescent="0.25">
      <c r="B64" s="21">
        <v>60</v>
      </c>
      <c r="C64" s="24"/>
      <c r="D64" s="19" t="str">
        <f>IF(ISNUMBER(C63),AVERAGE($C$5:C63),"")</f>
        <v/>
      </c>
      <c r="E64" s="19" t="str">
        <f t="shared" si="1"/>
        <v/>
      </c>
      <c r="F64" s="4" t="str">
        <f t="shared" si="2"/>
        <v/>
      </c>
    </row>
    <row r="65" spans="2:6" x14ac:dyDescent="0.25">
      <c r="B65" s="21">
        <v>61</v>
      </c>
      <c r="C65" s="24"/>
      <c r="D65" s="19" t="str">
        <f>IF(ISNUMBER(C64),AVERAGE($C$5:C64),"")</f>
        <v/>
      </c>
      <c r="E65" s="19" t="str">
        <f t="shared" si="1"/>
        <v/>
      </c>
      <c r="F65" s="4" t="str">
        <f t="shared" si="2"/>
        <v/>
      </c>
    </row>
    <row r="66" spans="2:6" ht="15.75" thickBot="1" x14ac:dyDescent="0.3">
      <c r="B66" s="22">
        <v>62</v>
      </c>
      <c r="C66" s="25"/>
      <c r="D66" s="19" t="str">
        <f>IF(ISNUMBER(C65),AVERAGE($C$5:C65),"")</f>
        <v/>
      </c>
      <c r="E66" s="19" t="str">
        <f t="shared" si="1"/>
        <v/>
      </c>
      <c r="F66" s="5" t="str">
        <f t="shared" si="2"/>
        <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BEA4-C17C-4B66-8E78-57DF0628DAB1}">
  <dimension ref="A1:J66"/>
  <sheetViews>
    <sheetView workbookViewId="0">
      <selection activeCell="Q8" sqref="Q8"/>
    </sheetView>
  </sheetViews>
  <sheetFormatPr baseColWidth="10" defaultRowHeight="15" x14ac:dyDescent="0.25"/>
  <cols>
    <col min="1" max="1" width="3.42578125" customWidth="1"/>
    <col min="2" max="2" width="9.7109375" bestFit="1" customWidth="1"/>
    <col min="3" max="3" width="6.28515625" bestFit="1" customWidth="1"/>
    <col min="4" max="4" width="14.85546875" bestFit="1" customWidth="1"/>
    <col min="5" max="5" width="11.140625" bestFit="1" customWidth="1"/>
    <col min="6" max="6" width="12" bestFit="1" customWidth="1"/>
    <col min="7" max="7" width="1.85546875" customWidth="1"/>
    <col min="8" max="8" width="10.85546875" customWidth="1"/>
    <col min="9" max="9" width="9" customWidth="1"/>
  </cols>
  <sheetData>
    <row r="1" spans="1:10" x14ac:dyDescent="0.25">
      <c r="A1" s="1" t="s">
        <v>16</v>
      </c>
    </row>
    <row r="3" spans="1:10" ht="15" customHeight="1" thickBot="1" x14ac:dyDescent="0.3"/>
    <row r="4" spans="1:10" ht="30" customHeight="1" thickBot="1" x14ac:dyDescent="0.3">
      <c r="B4" s="2" t="s">
        <v>0</v>
      </c>
      <c r="C4" s="26" t="s">
        <v>1</v>
      </c>
      <c r="D4" s="3" t="s">
        <v>13</v>
      </c>
      <c r="E4" s="3" t="s">
        <v>3</v>
      </c>
      <c r="F4" s="20" t="s">
        <v>4</v>
      </c>
    </row>
    <row r="5" spans="1:10" ht="45" x14ac:dyDescent="0.25">
      <c r="B5" s="21">
        <v>1</v>
      </c>
      <c r="C5" s="24">
        <v>570</v>
      </c>
      <c r="D5" s="19" t="str">
        <f ca="1">IF(OR(NOT(ISNUMBER(C4)),ROW(D5)-4&lt;=$I$11),"",AVERAGE(OFFSET(C5,-$I$11,0,$I$11,1)))</f>
        <v/>
      </c>
      <c r="E5" s="19" t="str">
        <f t="shared" ref="E5:E6" ca="1" si="0">IF(AND(ISNUMBER(C5),ISNUMBER(D5)),ABS(C5-D5),"")</f>
        <v/>
      </c>
      <c r="F5" s="4" t="str">
        <f t="shared" ref="F5:F36" ca="1" si="1">IF(ISNUMBER(E5),E5/C5,"")</f>
        <v/>
      </c>
      <c r="H5" s="10" t="s">
        <v>5</v>
      </c>
      <c r="I5" s="11" t="s">
        <v>8</v>
      </c>
      <c r="J5" s="12">
        <f ca="1">AVERAGE(E5:E66)</f>
        <v>9.2777777777777786</v>
      </c>
    </row>
    <row r="6" spans="1:10" x14ac:dyDescent="0.25">
      <c r="B6" s="21">
        <v>2</v>
      </c>
      <c r="C6" s="24">
        <v>567</v>
      </c>
      <c r="D6" s="19" t="str">
        <f ca="1">IF(OR(NOT(ISNUMBER(C5)),ROW(D6)-4&lt;=$I$11),"",AVERAGE(OFFSET(C6,-$I$11,0,$I$11,1)))</f>
        <v/>
      </c>
      <c r="E6" s="19" t="str">
        <f t="shared" ca="1" si="0"/>
        <v/>
      </c>
      <c r="F6" s="4" t="str">
        <f t="shared" ca="1" si="1"/>
        <v/>
      </c>
      <c r="H6" s="13" t="s">
        <v>6</v>
      </c>
      <c r="I6" s="9" t="s">
        <v>9</v>
      </c>
      <c r="J6" s="7">
        <f ca="1">SUMSQ(E5:E66)/COUNT(E5:E66)</f>
        <v>117.52777777777777</v>
      </c>
    </row>
    <row r="7" spans="1:10" ht="15.75" thickBot="1" x14ac:dyDescent="0.3">
      <c r="B7" s="21">
        <v>3</v>
      </c>
      <c r="C7" s="24">
        <v>559</v>
      </c>
      <c r="D7" s="19">
        <f ca="1">IF(OR(NOT(ISNUMBER(C6)),ROW(D7)-4&lt;=$I$11),"",AVERAGE(OFFSET(C7,-$I$11,0,$I$11,1)))</f>
        <v>568.5</v>
      </c>
      <c r="E7" s="19">
        <f ca="1">IF(AND(ISNUMBER(C7),ISNUMBER(D7)),ABS(C7-D7),"")</f>
        <v>9.5</v>
      </c>
      <c r="F7" s="4">
        <f t="shared" ca="1" si="1"/>
        <v>1.6994633273703041E-2</v>
      </c>
      <c r="H7" s="14" t="s">
        <v>7</v>
      </c>
      <c r="I7" s="15" t="s">
        <v>10</v>
      </c>
      <c r="J7" s="16">
        <f ca="1">AVERAGE(F5:F66)</f>
        <v>1.6187924042189709E-2</v>
      </c>
    </row>
    <row r="8" spans="1:10" x14ac:dyDescent="0.25">
      <c r="B8" s="21">
        <v>4</v>
      </c>
      <c r="C8" s="24">
        <v>578</v>
      </c>
      <c r="D8" s="19">
        <f t="shared" ref="D8:D66" ca="1" si="2">IF(OR(NOT(ISNUMBER(C7)),ROW(D8)-4&lt;=$I$11),"",AVERAGE(OFFSET(C8,-$I$11,0,$I$11,1)))</f>
        <v>563</v>
      </c>
      <c r="E8" s="19">
        <f t="shared" ref="E8:E66" ca="1" si="3">IF(AND(ISNUMBER(C8),ISNUMBER(D8)),ABS(C8-D8),"")</f>
        <v>15</v>
      </c>
      <c r="F8" s="4">
        <f t="shared" ca="1" si="1"/>
        <v>2.5951557093425604E-2</v>
      </c>
    </row>
    <row r="9" spans="1:10" ht="15.75" thickBot="1" x14ac:dyDescent="0.3">
      <c r="B9" s="21">
        <v>5</v>
      </c>
      <c r="C9" s="24">
        <v>582</v>
      </c>
      <c r="D9" s="19">
        <f t="shared" ca="1" si="2"/>
        <v>568.5</v>
      </c>
      <c r="E9" s="19">
        <f t="shared" ca="1" si="3"/>
        <v>13.5</v>
      </c>
      <c r="F9" s="4">
        <f t="shared" ca="1" si="1"/>
        <v>2.3195876288659795E-2</v>
      </c>
    </row>
    <row r="10" spans="1:10" ht="15.75" thickBot="1" x14ac:dyDescent="0.3">
      <c r="B10" s="21">
        <v>6</v>
      </c>
      <c r="C10" s="24">
        <v>563</v>
      </c>
      <c r="D10" s="19">
        <f t="shared" ca="1" si="2"/>
        <v>580</v>
      </c>
      <c r="E10" s="19">
        <f t="shared" ca="1" si="3"/>
        <v>17</v>
      </c>
      <c r="F10" s="4">
        <f t="shared" ca="1" si="1"/>
        <v>3.0195381882770871E-2</v>
      </c>
      <c r="H10" s="27" t="s">
        <v>17</v>
      </c>
      <c r="I10" s="28"/>
    </row>
    <row r="11" spans="1:10" ht="15.75" thickBot="1" x14ac:dyDescent="0.3">
      <c r="B11" s="21">
        <v>7</v>
      </c>
      <c r="C11" s="24">
        <v>574</v>
      </c>
      <c r="D11" s="19">
        <f t="shared" ca="1" si="2"/>
        <v>572.5</v>
      </c>
      <c r="E11" s="19">
        <f t="shared" ca="1" si="3"/>
        <v>1.5</v>
      </c>
      <c r="F11" s="4">
        <f t="shared" ca="1" si="1"/>
        <v>2.6132404181184671E-3</v>
      </c>
      <c r="H11" s="17" t="s">
        <v>12</v>
      </c>
      <c r="I11" s="18">
        <v>2</v>
      </c>
    </row>
    <row r="12" spans="1:10" x14ac:dyDescent="0.25">
      <c r="B12" s="21">
        <v>8</v>
      </c>
      <c r="C12" s="24">
        <v>569</v>
      </c>
      <c r="D12" s="19">
        <f ca="1">IF(OR(NOT(ISNUMBER(C11)),ROW(D12)-4&lt;=$I$11),"",AVERAGE(OFFSET(C12,-$I$11,0,$I$11,1)))</f>
        <v>568.5</v>
      </c>
      <c r="E12" s="19">
        <f t="shared" ca="1" si="3"/>
        <v>0.5</v>
      </c>
      <c r="F12" s="4">
        <f t="shared" ca="1" si="1"/>
        <v>8.7873462214411243E-4</v>
      </c>
    </row>
    <row r="13" spans="1:10" x14ac:dyDescent="0.25">
      <c r="B13" s="21">
        <v>9</v>
      </c>
      <c r="C13" s="24">
        <v>566</v>
      </c>
      <c r="D13" s="19">
        <f t="shared" ca="1" si="2"/>
        <v>571.5</v>
      </c>
      <c r="E13" s="19">
        <f t="shared" ca="1" si="3"/>
        <v>5.5</v>
      </c>
      <c r="F13" s="4">
        <f t="shared" ca="1" si="1"/>
        <v>9.7173144876325085E-3</v>
      </c>
    </row>
    <row r="14" spans="1:10" x14ac:dyDescent="0.25">
      <c r="B14" s="21">
        <v>10</v>
      </c>
      <c r="C14" s="24">
        <v>581</v>
      </c>
      <c r="D14" s="19">
        <f t="shared" ca="1" si="2"/>
        <v>567.5</v>
      </c>
      <c r="E14" s="19">
        <f t="shared" ca="1" si="3"/>
        <v>13.5</v>
      </c>
      <c r="F14" s="4">
        <f t="shared" ca="1" si="1"/>
        <v>2.323580034423408E-2</v>
      </c>
    </row>
    <row r="15" spans="1:10" x14ac:dyDescent="0.25">
      <c r="B15" s="21">
        <v>11</v>
      </c>
      <c r="C15" s="24">
        <v>581</v>
      </c>
      <c r="D15" s="19">
        <f t="shared" ca="1" si="2"/>
        <v>573.5</v>
      </c>
      <c r="E15" s="19">
        <f t="shared" ca="1" si="3"/>
        <v>7.5</v>
      </c>
      <c r="F15" s="4">
        <f t="shared" ca="1" si="1"/>
        <v>1.2908777969018933E-2</v>
      </c>
    </row>
    <row r="16" spans="1:10" x14ac:dyDescent="0.25">
      <c r="B16" s="21">
        <v>12</v>
      </c>
      <c r="C16" s="24"/>
      <c r="D16" s="19">
        <f t="shared" ca="1" si="2"/>
        <v>581</v>
      </c>
      <c r="E16" s="19" t="str">
        <f t="shared" ca="1" si="3"/>
        <v/>
      </c>
      <c r="F16" s="4" t="str">
        <f t="shared" ca="1" si="1"/>
        <v/>
      </c>
    </row>
    <row r="17" spans="2:6" x14ac:dyDescent="0.25">
      <c r="B17" s="21">
        <v>13</v>
      </c>
      <c r="C17" s="24"/>
      <c r="D17" s="19" t="str">
        <f t="shared" ca="1" si="2"/>
        <v/>
      </c>
      <c r="E17" s="19" t="str">
        <f t="shared" ca="1" si="3"/>
        <v/>
      </c>
      <c r="F17" s="4" t="str">
        <f t="shared" ca="1" si="1"/>
        <v/>
      </c>
    </row>
    <row r="18" spans="2:6" x14ac:dyDescent="0.25">
      <c r="B18" s="21">
        <v>14</v>
      </c>
      <c r="C18" s="24"/>
      <c r="D18" s="19" t="str">
        <f t="shared" ca="1" si="2"/>
        <v/>
      </c>
      <c r="E18" s="19" t="str">
        <f t="shared" ca="1" si="3"/>
        <v/>
      </c>
      <c r="F18" s="4" t="str">
        <f t="shared" ca="1" si="1"/>
        <v/>
      </c>
    </row>
    <row r="19" spans="2:6" x14ac:dyDescent="0.25">
      <c r="B19" s="21">
        <v>15</v>
      </c>
      <c r="C19" s="24"/>
      <c r="D19" s="19" t="str">
        <f t="shared" ca="1" si="2"/>
        <v/>
      </c>
      <c r="E19" s="19" t="str">
        <f t="shared" ca="1" si="3"/>
        <v/>
      </c>
      <c r="F19" s="4" t="str">
        <f t="shared" ca="1" si="1"/>
        <v/>
      </c>
    </row>
    <row r="20" spans="2:6" x14ac:dyDescent="0.25">
      <c r="B20" s="21">
        <v>16</v>
      </c>
      <c r="C20" s="24"/>
      <c r="D20" s="19" t="str">
        <f t="shared" ca="1" si="2"/>
        <v/>
      </c>
      <c r="E20" s="19" t="str">
        <f t="shared" ca="1" si="3"/>
        <v/>
      </c>
      <c r="F20" s="4" t="str">
        <f t="shared" ca="1" si="1"/>
        <v/>
      </c>
    </row>
    <row r="21" spans="2:6" x14ac:dyDescent="0.25">
      <c r="B21" s="21">
        <v>17</v>
      </c>
      <c r="C21" s="24"/>
      <c r="D21" s="19" t="str">
        <f t="shared" ca="1" si="2"/>
        <v/>
      </c>
      <c r="E21" s="19" t="str">
        <f t="shared" ca="1" si="3"/>
        <v/>
      </c>
      <c r="F21" s="4" t="str">
        <f t="shared" ca="1" si="1"/>
        <v/>
      </c>
    </row>
    <row r="22" spans="2:6" x14ac:dyDescent="0.25">
      <c r="B22" s="21">
        <v>18</v>
      </c>
      <c r="C22" s="24"/>
      <c r="D22" s="19" t="str">
        <f ca="1">IF(OR(NOT(ISNUMBER(C21)),ROW(D22)-4&lt;=$I$11),"",AVERAGE(OFFSET(C22,-$I$11,0,$I$11,1)))</f>
        <v/>
      </c>
      <c r="E22" s="19" t="str">
        <f t="shared" ca="1" si="3"/>
        <v/>
      </c>
      <c r="F22" s="4" t="str">
        <f t="shared" ca="1" si="1"/>
        <v/>
      </c>
    </row>
    <row r="23" spans="2:6" x14ac:dyDescent="0.25">
      <c r="B23" s="21">
        <v>19</v>
      </c>
      <c r="C23" s="24"/>
      <c r="D23" s="19" t="str">
        <f t="shared" ca="1" si="2"/>
        <v/>
      </c>
      <c r="E23" s="19" t="str">
        <f t="shared" ca="1" si="3"/>
        <v/>
      </c>
      <c r="F23" s="4" t="str">
        <f t="shared" ca="1" si="1"/>
        <v/>
      </c>
    </row>
    <row r="24" spans="2:6" x14ac:dyDescent="0.25">
      <c r="B24" s="21">
        <v>20</v>
      </c>
      <c r="C24" s="24"/>
      <c r="D24" s="19" t="str">
        <f t="shared" ca="1" si="2"/>
        <v/>
      </c>
      <c r="E24" s="19" t="str">
        <f t="shared" ca="1" si="3"/>
        <v/>
      </c>
      <c r="F24" s="4" t="str">
        <f t="shared" ca="1" si="1"/>
        <v/>
      </c>
    </row>
    <row r="25" spans="2:6" x14ac:dyDescent="0.25">
      <c r="B25" s="21">
        <v>21</v>
      </c>
      <c r="C25" s="24"/>
      <c r="D25" s="19" t="str">
        <f t="shared" ca="1" si="2"/>
        <v/>
      </c>
      <c r="E25" s="19" t="str">
        <f t="shared" ca="1" si="3"/>
        <v/>
      </c>
      <c r="F25" s="4" t="str">
        <f t="shared" ca="1" si="1"/>
        <v/>
      </c>
    </row>
    <row r="26" spans="2:6" x14ac:dyDescent="0.25">
      <c r="B26" s="21">
        <v>22</v>
      </c>
      <c r="C26" s="24"/>
      <c r="D26" s="19" t="str">
        <f t="shared" ca="1" si="2"/>
        <v/>
      </c>
      <c r="E26" s="19" t="str">
        <f t="shared" ca="1" si="3"/>
        <v/>
      </c>
      <c r="F26" s="4" t="str">
        <f t="shared" ca="1" si="1"/>
        <v/>
      </c>
    </row>
    <row r="27" spans="2:6" x14ac:dyDescent="0.25">
      <c r="B27" s="21">
        <v>23</v>
      </c>
      <c r="C27" s="24"/>
      <c r="D27" s="19" t="str">
        <f t="shared" ca="1" si="2"/>
        <v/>
      </c>
      <c r="E27" s="19" t="str">
        <f t="shared" ca="1" si="3"/>
        <v/>
      </c>
      <c r="F27" s="4" t="str">
        <f t="shared" ca="1" si="1"/>
        <v/>
      </c>
    </row>
    <row r="28" spans="2:6" x14ac:dyDescent="0.25">
      <c r="B28" s="21">
        <v>24</v>
      </c>
      <c r="C28" s="24"/>
      <c r="D28" s="19" t="str">
        <f t="shared" ca="1" si="2"/>
        <v/>
      </c>
      <c r="E28" s="19" t="str">
        <f t="shared" ca="1" si="3"/>
        <v/>
      </c>
      <c r="F28" s="4" t="str">
        <f t="shared" ca="1" si="1"/>
        <v/>
      </c>
    </row>
    <row r="29" spans="2:6" x14ac:dyDescent="0.25">
      <c r="B29" s="21">
        <v>25</v>
      </c>
      <c r="C29" s="24"/>
      <c r="D29" s="19" t="str">
        <f t="shared" ca="1" si="2"/>
        <v/>
      </c>
      <c r="E29" s="19" t="str">
        <f t="shared" ca="1" si="3"/>
        <v/>
      </c>
      <c r="F29" s="4" t="str">
        <f t="shared" ca="1" si="1"/>
        <v/>
      </c>
    </row>
    <row r="30" spans="2:6" x14ac:dyDescent="0.25">
      <c r="B30" s="21">
        <v>26</v>
      </c>
      <c r="C30" s="24"/>
      <c r="D30" s="19" t="str">
        <f t="shared" ca="1" si="2"/>
        <v/>
      </c>
      <c r="E30" s="19" t="str">
        <f t="shared" ca="1" si="3"/>
        <v/>
      </c>
      <c r="F30" s="4" t="str">
        <f t="shared" ca="1" si="1"/>
        <v/>
      </c>
    </row>
    <row r="31" spans="2:6" x14ac:dyDescent="0.25">
      <c r="B31" s="21">
        <v>27</v>
      </c>
      <c r="C31" s="24"/>
      <c r="D31" s="19" t="str">
        <f t="shared" ca="1" si="2"/>
        <v/>
      </c>
      <c r="E31" s="19" t="str">
        <f t="shared" ca="1" si="3"/>
        <v/>
      </c>
      <c r="F31" s="4" t="str">
        <f t="shared" ca="1" si="1"/>
        <v/>
      </c>
    </row>
    <row r="32" spans="2:6" x14ac:dyDescent="0.25">
      <c r="B32" s="21">
        <v>28</v>
      </c>
      <c r="C32" s="24"/>
      <c r="D32" s="19" t="str">
        <f t="shared" ca="1" si="2"/>
        <v/>
      </c>
      <c r="E32" s="19" t="str">
        <f t="shared" ca="1" si="3"/>
        <v/>
      </c>
      <c r="F32" s="4" t="str">
        <f t="shared" ca="1" si="1"/>
        <v/>
      </c>
    </row>
    <row r="33" spans="2:6" x14ac:dyDescent="0.25">
      <c r="B33" s="21">
        <v>29</v>
      </c>
      <c r="C33" s="24"/>
      <c r="D33" s="19" t="str">
        <f t="shared" ca="1" si="2"/>
        <v/>
      </c>
      <c r="E33" s="19" t="str">
        <f t="shared" ca="1" si="3"/>
        <v/>
      </c>
      <c r="F33" s="4" t="str">
        <f t="shared" ca="1" si="1"/>
        <v/>
      </c>
    </row>
    <row r="34" spans="2:6" x14ac:dyDescent="0.25">
      <c r="B34" s="21">
        <v>30</v>
      </c>
      <c r="C34" s="24"/>
      <c r="D34" s="19" t="str">
        <f t="shared" ca="1" si="2"/>
        <v/>
      </c>
      <c r="E34" s="19" t="str">
        <f t="shared" ca="1" si="3"/>
        <v/>
      </c>
      <c r="F34" s="4" t="str">
        <f t="shared" ca="1" si="1"/>
        <v/>
      </c>
    </row>
    <row r="35" spans="2:6" x14ac:dyDescent="0.25">
      <c r="B35" s="21">
        <v>31</v>
      </c>
      <c r="C35" s="24"/>
      <c r="D35" s="19" t="str">
        <f t="shared" ca="1" si="2"/>
        <v/>
      </c>
      <c r="E35" s="19" t="str">
        <f t="shared" ca="1" si="3"/>
        <v/>
      </c>
      <c r="F35" s="4" t="str">
        <f t="shared" ca="1" si="1"/>
        <v/>
      </c>
    </row>
    <row r="36" spans="2:6" x14ac:dyDescent="0.25">
      <c r="B36" s="21">
        <v>32</v>
      </c>
      <c r="C36" s="24"/>
      <c r="D36" s="19" t="str">
        <f t="shared" ca="1" si="2"/>
        <v/>
      </c>
      <c r="E36" s="19" t="str">
        <f t="shared" ca="1" si="3"/>
        <v/>
      </c>
      <c r="F36" s="4" t="str">
        <f t="shared" ca="1" si="1"/>
        <v/>
      </c>
    </row>
    <row r="37" spans="2:6" x14ac:dyDescent="0.25">
      <c r="B37" s="21">
        <v>33</v>
      </c>
      <c r="C37" s="24"/>
      <c r="D37" s="19" t="str">
        <f t="shared" ca="1" si="2"/>
        <v/>
      </c>
      <c r="E37" s="19" t="str">
        <f t="shared" ca="1" si="3"/>
        <v/>
      </c>
      <c r="F37" s="4" t="str">
        <f t="shared" ref="F37:F66" ca="1" si="4">IF(ISNUMBER(E37),E37/C37,"")</f>
        <v/>
      </c>
    </row>
    <row r="38" spans="2:6" x14ac:dyDescent="0.25">
      <c r="B38" s="21">
        <v>34</v>
      </c>
      <c r="C38" s="24"/>
      <c r="D38" s="19" t="str">
        <f t="shared" ca="1" si="2"/>
        <v/>
      </c>
      <c r="E38" s="19" t="str">
        <f t="shared" ca="1" si="3"/>
        <v/>
      </c>
      <c r="F38" s="4" t="str">
        <f t="shared" ca="1" si="4"/>
        <v/>
      </c>
    </row>
    <row r="39" spans="2:6" x14ac:dyDescent="0.25">
      <c r="B39" s="21">
        <v>35</v>
      </c>
      <c r="C39" s="24"/>
      <c r="D39" s="19" t="str">
        <f t="shared" ca="1" si="2"/>
        <v/>
      </c>
      <c r="E39" s="19" t="str">
        <f t="shared" ca="1" si="3"/>
        <v/>
      </c>
      <c r="F39" s="4" t="str">
        <f t="shared" ca="1" si="4"/>
        <v/>
      </c>
    </row>
    <row r="40" spans="2:6" x14ac:dyDescent="0.25">
      <c r="B40" s="21">
        <v>36</v>
      </c>
      <c r="C40" s="24"/>
      <c r="D40" s="19" t="str">
        <f t="shared" ca="1" si="2"/>
        <v/>
      </c>
      <c r="E40" s="19" t="str">
        <f t="shared" ca="1" si="3"/>
        <v/>
      </c>
      <c r="F40" s="4" t="str">
        <f t="shared" ca="1" si="4"/>
        <v/>
      </c>
    </row>
    <row r="41" spans="2:6" x14ac:dyDescent="0.25">
      <c r="B41" s="21">
        <v>37</v>
      </c>
      <c r="C41" s="24"/>
      <c r="D41" s="19" t="str">
        <f t="shared" ca="1" si="2"/>
        <v/>
      </c>
      <c r="E41" s="19" t="str">
        <f t="shared" ca="1" si="3"/>
        <v/>
      </c>
      <c r="F41" s="4" t="str">
        <f t="shared" ca="1" si="4"/>
        <v/>
      </c>
    </row>
    <row r="42" spans="2:6" x14ac:dyDescent="0.25">
      <c r="B42" s="21">
        <v>38</v>
      </c>
      <c r="C42" s="24"/>
      <c r="D42" s="19" t="str">
        <f t="shared" ca="1" si="2"/>
        <v/>
      </c>
      <c r="E42" s="19" t="str">
        <f t="shared" ca="1" si="3"/>
        <v/>
      </c>
      <c r="F42" s="4" t="str">
        <f t="shared" ca="1" si="4"/>
        <v/>
      </c>
    </row>
    <row r="43" spans="2:6" x14ac:dyDescent="0.25">
      <c r="B43" s="21">
        <v>39</v>
      </c>
      <c r="C43" s="24"/>
      <c r="D43" s="19" t="str">
        <f t="shared" ca="1" si="2"/>
        <v/>
      </c>
      <c r="E43" s="19" t="str">
        <f t="shared" ca="1" si="3"/>
        <v/>
      </c>
      <c r="F43" s="4" t="str">
        <f t="shared" ca="1" si="4"/>
        <v/>
      </c>
    </row>
    <row r="44" spans="2:6" x14ac:dyDescent="0.25">
      <c r="B44" s="21">
        <v>40</v>
      </c>
      <c r="C44" s="24"/>
      <c r="D44" s="19" t="str">
        <f t="shared" ca="1" si="2"/>
        <v/>
      </c>
      <c r="E44" s="19" t="str">
        <f t="shared" ca="1" si="3"/>
        <v/>
      </c>
      <c r="F44" s="4" t="str">
        <f t="shared" ca="1" si="4"/>
        <v/>
      </c>
    </row>
    <row r="45" spans="2:6" x14ac:dyDescent="0.25">
      <c r="B45" s="21">
        <v>41</v>
      </c>
      <c r="C45" s="24"/>
      <c r="D45" s="19" t="str">
        <f t="shared" ca="1" si="2"/>
        <v/>
      </c>
      <c r="E45" s="19" t="str">
        <f t="shared" ca="1" si="3"/>
        <v/>
      </c>
      <c r="F45" s="4" t="str">
        <f t="shared" ca="1" si="4"/>
        <v/>
      </c>
    </row>
    <row r="46" spans="2:6" x14ac:dyDescent="0.25">
      <c r="B46" s="21">
        <v>42</v>
      </c>
      <c r="C46" s="24"/>
      <c r="D46" s="19" t="str">
        <f t="shared" ca="1" si="2"/>
        <v/>
      </c>
      <c r="E46" s="19" t="str">
        <f t="shared" ca="1" si="3"/>
        <v/>
      </c>
      <c r="F46" s="4" t="str">
        <f t="shared" ca="1" si="4"/>
        <v/>
      </c>
    </row>
    <row r="47" spans="2:6" x14ac:dyDescent="0.25">
      <c r="B47" s="21">
        <v>43</v>
      </c>
      <c r="C47" s="24"/>
      <c r="D47" s="19" t="str">
        <f t="shared" ca="1" si="2"/>
        <v/>
      </c>
      <c r="E47" s="19" t="str">
        <f t="shared" ca="1" si="3"/>
        <v/>
      </c>
      <c r="F47" s="4" t="str">
        <f t="shared" ca="1" si="4"/>
        <v/>
      </c>
    </row>
    <row r="48" spans="2:6" x14ac:dyDescent="0.25">
      <c r="B48" s="21">
        <v>44</v>
      </c>
      <c r="C48" s="24"/>
      <c r="D48" s="19" t="str">
        <f t="shared" ca="1" si="2"/>
        <v/>
      </c>
      <c r="E48" s="19" t="str">
        <f t="shared" ca="1" si="3"/>
        <v/>
      </c>
      <c r="F48" s="4" t="str">
        <f t="shared" ca="1" si="4"/>
        <v/>
      </c>
    </row>
    <row r="49" spans="2:6" x14ac:dyDescent="0.25">
      <c r="B49" s="21">
        <v>45</v>
      </c>
      <c r="C49" s="24"/>
      <c r="D49" s="19" t="str">
        <f t="shared" ca="1" si="2"/>
        <v/>
      </c>
      <c r="E49" s="19" t="str">
        <f t="shared" ca="1" si="3"/>
        <v/>
      </c>
      <c r="F49" s="4" t="str">
        <f t="shared" ca="1" si="4"/>
        <v/>
      </c>
    </row>
    <row r="50" spans="2:6" x14ac:dyDescent="0.25">
      <c r="B50" s="21">
        <v>46</v>
      </c>
      <c r="C50" s="24"/>
      <c r="D50" s="19" t="str">
        <f t="shared" ca="1" si="2"/>
        <v/>
      </c>
      <c r="E50" s="19" t="str">
        <f t="shared" ca="1" si="3"/>
        <v/>
      </c>
      <c r="F50" s="4" t="str">
        <f t="shared" ca="1" si="4"/>
        <v/>
      </c>
    </row>
    <row r="51" spans="2:6" x14ac:dyDescent="0.25">
      <c r="B51" s="21">
        <v>47</v>
      </c>
      <c r="C51" s="24"/>
      <c r="D51" s="19" t="str">
        <f t="shared" ca="1" si="2"/>
        <v/>
      </c>
      <c r="E51" s="19" t="str">
        <f t="shared" ca="1" si="3"/>
        <v/>
      </c>
      <c r="F51" s="4" t="str">
        <f t="shared" ca="1" si="4"/>
        <v/>
      </c>
    </row>
    <row r="52" spans="2:6" x14ac:dyDescent="0.25">
      <c r="B52" s="21">
        <v>48</v>
      </c>
      <c r="C52" s="24"/>
      <c r="D52" s="19" t="str">
        <f t="shared" ca="1" si="2"/>
        <v/>
      </c>
      <c r="E52" s="19" t="str">
        <f t="shared" ca="1" si="3"/>
        <v/>
      </c>
      <c r="F52" s="4" t="str">
        <f t="shared" ca="1" si="4"/>
        <v/>
      </c>
    </row>
    <row r="53" spans="2:6" x14ac:dyDescent="0.25">
      <c r="B53" s="21">
        <v>49</v>
      </c>
      <c r="C53" s="24"/>
      <c r="D53" s="19" t="str">
        <f t="shared" ca="1" si="2"/>
        <v/>
      </c>
      <c r="E53" s="19" t="str">
        <f t="shared" ca="1" si="3"/>
        <v/>
      </c>
      <c r="F53" s="4" t="str">
        <f t="shared" ca="1" si="4"/>
        <v/>
      </c>
    </row>
    <row r="54" spans="2:6" x14ac:dyDescent="0.25">
      <c r="B54" s="21">
        <v>50</v>
      </c>
      <c r="C54" s="24"/>
      <c r="D54" s="19" t="str">
        <f t="shared" ca="1" si="2"/>
        <v/>
      </c>
      <c r="E54" s="19" t="str">
        <f t="shared" ca="1" si="3"/>
        <v/>
      </c>
      <c r="F54" s="4" t="str">
        <f t="shared" ca="1" si="4"/>
        <v/>
      </c>
    </row>
    <row r="55" spans="2:6" x14ac:dyDescent="0.25">
      <c r="B55" s="21">
        <v>51</v>
      </c>
      <c r="C55" s="24"/>
      <c r="D55" s="19" t="str">
        <f t="shared" ca="1" si="2"/>
        <v/>
      </c>
      <c r="E55" s="19" t="str">
        <f t="shared" ca="1" si="3"/>
        <v/>
      </c>
      <c r="F55" s="4" t="str">
        <f t="shared" ca="1" si="4"/>
        <v/>
      </c>
    </row>
    <row r="56" spans="2:6" x14ac:dyDescent="0.25">
      <c r="B56" s="21">
        <v>52</v>
      </c>
      <c r="C56" s="24"/>
      <c r="D56" s="19" t="str">
        <f t="shared" ca="1" si="2"/>
        <v/>
      </c>
      <c r="E56" s="19" t="str">
        <f t="shared" ca="1" si="3"/>
        <v/>
      </c>
      <c r="F56" s="4" t="str">
        <f t="shared" ca="1" si="4"/>
        <v/>
      </c>
    </row>
    <row r="57" spans="2:6" x14ac:dyDescent="0.25">
      <c r="B57" s="21">
        <v>53</v>
      </c>
      <c r="C57" s="24"/>
      <c r="D57" s="19" t="str">
        <f t="shared" ca="1" si="2"/>
        <v/>
      </c>
      <c r="E57" s="19" t="str">
        <f t="shared" ca="1" si="3"/>
        <v/>
      </c>
      <c r="F57" s="4" t="str">
        <f t="shared" ca="1" si="4"/>
        <v/>
      </c>
    </row>
    <row r="58" spans="2:6" x14ac:dyDescent="0.25">
      <c r="B58" s="21">
        <v>54</v>
      </c>
      <c r="C58" s="24"/>
      <c r="D58" s="19" t="str">
        <f t="shared" ca="1" si="2"/>
        <v/>
      </c>
      <c r="E58" s="19" t="str">
        <f t="shared" ca="1" si="3"/>
        <v/>
      </c>
      <c r="F58" s="4" t="str">
        <f t="shared" ca="1" si="4"/>
        <v/>
      </c>
    </row>
    <row r="59" spans="2:6" x14ac:dyDescent="0.25">
      <c r="B59" s="21">
        <v>55</v>
      </c>
      <c r="C59" s="24"/>
      <c r="D59" s="19" t="str">
        <f t="shared" ca="1" si="2"/>
        <v/>
      </c>
      <c r="E59" s="19" t="str">
        <f t="shared" ca="1" si="3"/>
        <v/>
      </c>
      <c r="F59" s="4" t="str">
        <f t="shared" ca="1" si="4"/>
        <v/>
      </c>
    </row>
    <row r="60" spans="2:6" x14ac:dyDescent="0.25">
      <c r="B60" s="21">
        <v>56</v>
      </c>
      <c r="C60" s="24"/>
      <c r="D60" s="19" t="str">
        <f t="shared" ca="1" si="2"/>
        <v/>
      </c>
      <c r="E60" s="19" t="str">
        <f t="shared" ca="1" si="3"/>
        <v/>
      </c>
      <c r="F60" s="4" t="str">
        <f t="shared" ca="1" si="4"/>
        <v/>
      </c>
    </row>
    <row r="61" spans="2:6" x14ac:dyDescent="0.25">
      <c r="B61" s="21">
        <v>57</v>
      </c>
      <c r="C61" s="24"/>
      <c r="D61" s="19" t="str">
        <f t="shared" ca="1" si="2"/>
        <v/>
      </c>
      <c r="E61" s="19" t="str">
        <f t="shared" ca="1" si="3"/>
        <v/>
      </c>
      <c r="F61" s="4" t="str">
        <f t="shared" ca="1" si="4"/>
        <v/>
      </c>
    </row>
    <row r="62" spans="2:6" x14ac:dyDescent="0.25">
      <c r="B62" s="21">
        <v>58</v>
      </c>
      <c r="C62" s="24"/>
      <c r="D62" s="19" t="str">
        <f t="shared" ca="1" si="2"/>
        <v/>
      </c>
      <c r="E62" s="19" t="str">
        <f t="shared" ca="1" si="3"/>
        <v/>
      </c>
      <c r="F62" s="4" t="str">
        <f t="shared" ca="1" si="4"/>
        <v/>
      </c>
    </row>
    <row r="63" spans="2:6" x14ac:dyDescent="0.25">
      <c r="B63" s="21">
        <v>59</v>
      </c>
      <c r="C63" s="24"/>
      <c r="D63" s="19" t="str">
        <f t="shared" ca="1" si="2"/>
        <v/>
      </c>
      <c r="E63" s="19" t="str">
        <f t="shared" ca="1" si="3"/>
        <v/>
      </c>
      <c r="F63" s="4" t="str">
        <f t="shared" ca="1" si="4"/>
        <v/>
      </c>
    </row>
    <row r="64" spans="2:6" x14ac:dyDescent="0.25">
      <c r="B64" s="21">
        <v>60</v>
      </c>
      <c r="C64" s="24"/>
      <c r="D64" s="19" t="str">
        <f t="shared" ca="1" si="2"/>
        <v/>
      </c>
      <c r="E64" s="19" t="str">
        <f t="shared" ca="1" si="3"/>
        <v/>
      </c>
      <c r="F64" s="4" t="str">
        <f t="shared" ca="1" si="4"/>
        <v/>
      </c>
    </row>
    <row r="65" spans="2:6" x14ac:dyDescent="0.25">
      <c r="B65" s="21">
        <v>61</v>
      </c>
      <c r="C65" s="24"/>
      <c r="D65" s="19" t="str">
        <f t="shared" ca="1" si="2"/>
        <v/>
      </c>
      <c r="E65" s="19" t="str">
        <f t="shared" ca="1" si="3"/>
        <v/>
      </c>
      <c r="F65" s="4" t="str">
        <f t="shared" ca="1" si="4"/>
        <v/>
      </c>
    </row>
    <row r="66" spans="2:6" ht="15.75" thickBot="1" x14ac:dyDescent="0.3">
      <c r="B66" s="22">
        <v>62</v>
      </c>
      <c r="C66" s="25"/>
      <c r="D66" s="19" t="str">
        <f t="shared" ca="1" si="2"/>
        <v/>
      </c>
      <c r="E66" s="19" t="str">
        <f t="shared" ca="1" si="3"/>
        <v/>
      </c>
      <c r="F66" s="5" t="str">
        <f t="shared" ca="1" si="4"/>
        <v/>
      </c>
    </row>
  </sheetData>
  <mergeCells count="1">
    <mergeCell ref="H10:I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UD</vt:lpstr>
      <vt:lpstr>PS</vt:lpstr>
      <vt:lpstr>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Tellez</dc:creator>
  <cp:lastModifiedBy>Susana Tellez</cp:lastModifiedBy>
  <dcterms:created xsi:type="dcterms:W3CDTF">2024-08-31T02:27:27Z</dcterms:created>
  <dcterms:modified xsi:type="dcterms:W3CDTF">2025-03-13T19:07:29Z</dcterms:modified>
</cp:coreProperties>
</file>