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3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4" i="1"/>
  <c r="I15" i="1" l="1"/>
  <c r="I11" i="1"/>
  <c r="I7" i="1"/>
  <c r="I18" i="1"/>
  <c r="I14" i="1"/>
  <c r="I10" i="1"/>
  <c r="I6" i="1"/>
  <c r="I17" i="1"/>
  <c r="I13" i="1"/>
  <c r="I9" i="1"/>
  <c r="I5" i="1"/>
  <c r="I16" i="1"/>
  <c r="I12" i="1"/>
  <c r="I8" i="1"/>
  <c r="I4" i="1"/>
  <c r="I3" i="1"/>
</calcChain>
</file>

<file path=xl/sharedStrings.xml><?xml version="1.0" encoding="utf-8"?>
<sst xmlns="http://schemas.openxmlformats.org/spreadsheetml/2006/main" count="8" uniqueCount="8">
  <si>
    <t>t</t>
  </si>
  <si>
    <t>y</t>
  </si>
  <si>
    <t>Ec=0.5m*v^2</t>
  </si>
  <si>
    <t>m=0.045kg</t>
  </si>
  <si>
    <t>Emec=Ec+Ep</t>
  </si>
  <si>
    <t>v=-10.3898t-1.3039</t>
  </si>
  <si>
    <t>a=9.78m/s2</t>
  </si>
  <si>
    <t>Ep=mgh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</si>
</sst>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6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0.15303761332622268"/>
                  <c:y val="-0.6531630941965587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2000" b="1" baseline="0"/>
                      <a:t>y = -5.1949t</a:t>
                    </a:r>
                    <a:r>
                      <a:rPr lang="en-US" sz="2000" b="1" baseline="30000"/>
                      <a:t>2</a:t>
                    </a:r>
                    <a:r>
                      <a:rPr lang="en-US" sz="2000" b="1" baseline="0"/>
                      <a:t> - 1.3039t + 1.9477</a:t>
                    </a:r>
                    <a:endParaRPr lang="en-US" sz="2000" b="1"/>
                  </a:p>
                </c:rich>
              </c:tx>
              <c:numFmt formatCode="General" sourceLinked="0"/>
            </c:trendlineLbl>
          </c:trendline>
          <c:xVal>
            <c:numRef>
              <c:f>Hoja1!$D$3:$D$18</c:f>
              <c:numCache>
                <c:formatCode>0.000</c:formatCode>
                <c:ptCount val="16"/>
                <c:pt idx="0">
                  <c:v>0</c:v>
                </c:pt>
                <c:pt idx="1">
                  <c:v>3.3333333333333333E-2</c:v>
                </c:pt>
                <c:pt idx="2">
                  <c:v>6.6666666666666666E-2</c:v>
                </c:pt>
                <c:pt idx="3">
                  <c:v>0.1</c:v>
                </c:pt>
                <c:pt idx="4">
                  <c:v>0.13333333333333333</c:v>
                </c:pt>
                <c:pt idx="5">
                  <c:v>0.16666666666666666</c:v>
                </c:pt>
                <c:pt idx="6">
                  <c:v>0.19999999999999998</c:v>
                </c:pt>
                <c:pt idx="7">
                  <c:v>0.23333333333333331</c:v>
                </c:pt>
                <c:pt idx="8">
                  <c:v>0.26666666666666666</c:v>
                </c:pt>
                <c:pt idx="9">
                  <c:v>0.3</c:v>
                </c:pt>
                <c:pt idx="10">
                  <c:v>0.33333333333333331</c:v>
                </c:pt>
                <c:pt idx="11">
                  <c:v>0.36666666666666664</c:v>
                </c:pt>
                <c:pt idx="12">
                  <c:v>0.39999999999999997</c:v>
                </c:pt>
                <c:pt idx="13">
                  <c:v>0.43333333333333329</c:v>
                </c:pt>
                <c:pt idx="14">
                  <c:v>0.46666666666666662</c:v>
                </c:pt>
                <c:pt idx="15">
                  <c:v>0.49999999999999994</c:v>
                </c:pt>
              </c:numCache>
            </c:numRef>
          </c:xVal>
          <c:yVal>
            <c:numRef>
              <c:f>Hoja1!$E$3:$E$18</c:f>
              <c:numCache>
                <c:formatCode>General</c:formatCode>
                <c:ptCount val="16"/>
                <c:pt idx="0">
                  <c:v>1.94</c:v>
                </c:pt>
                <c:pt idx="1">
                  <c:v>1.9</c:v>
                </c:pt>
                <c:pt idx="2">
                  <c:v>1.84</c:v>
                </c:pt>
                <c:pt idx="3">
                  <c:v>1.77</c:v>
                </c:pt>
                <c:pt idx="4">
                  <c:v>1.68</c:v>
                </c:pt>
                <c:pt idx="5">
                  <c:v>1.5899999999999999</c:v>
                </c:pt>
                <c:pt idx="6">
                  <c:v>1.48</c:v>
                </c:pt>
                <c:pt idx="7">
                  <c:v>1.3599999999999999</c:v>
                </c:pt>
                <c:pt idx="8">
                  <c:v>1.24</c:v>
                </c:pt>
                <c:pt idx="9">
                  <c:v>1.0899999999999999</c:v>
                </c:pt>
                <c:pt idx="10">
                  <c:v>0.92999999999999994</c:v>
                </c:pt>
                <c:pt idx="11">
                  <c:v>0.76</c:v>
                </c:pt>
                <c:pt idx="12">
                  <c:v>0.59000000000000008</c:v>
                </c:pt>
                <c:pt idx="13">
                  <c:v>0.39999999999999991</c:v>
                </c:pt>
                <c:pt idx="14">
                  <c:v>0.21999999999999997</c:v>
                </c:pt>
                <c:pt idx="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21920"/>
        <c:axId val="93577216"/>
      </c:scatterChart>
      <c:valAx>
        <c:axId val="7452192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93577216"/>
        <c:crosses val="autoZero"/>
        <c:crossBetween val="midCat"/>
      </c:valAx>
      <c:valAx>
        <c:axId val="93577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4521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771525</xdr:colOff>
      <xdr:row>8</xdr:row>
      <xdr:rowOff>176212</xdr:rowOff>
    </xdr:from>
    <xdr:to>
      <xdr:col>15</xdr:col>
      <xdr:colOff>9525</xdr:colOff>
      <xdr:row>23</xdr:row>
      <xdr:rowOff>61912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workbookViewId="0">
      <selection activeCell="H3" sqref="H3"/>
    </sheetView>
  </sheetViews>
  <sheetFormatPr baseColWidth="10" defaultRowHeight="15" x14ac:dyDescent="0.25"/>
  <cols>
    <col min="2" max="2" width="15.140625" customWidth="1"/>
    <col min="6" max="6" width="18.42578125" customWidth="1"/>
    <col min="7" max="7" width="14.7109375" customWidth="1"/>
    <col min="9" max="9" width="14.5703125" bestFit="1" customWidth="1"/>
  </cols>
  <sheetData>
    <row r="1" spans="2:9" x14ac:dyDescent="0.25">
      <c r="B1" t="s">
        <v>3</v>
      </c>
    </row>
    <row r="2" spans="2:9" x14ac:dyDescent="0.25">
      <c r="B2" t="s">
        <v>6</v>
      </c>
      <c r="D2" s="7" t="s">
        <v>0</v>
      </c>
      <c r="E2" s="7" t="s">
        <v>1</v>
      </c>
      <c r="F2" s="7" t="s">
        <v>5</v>
      </c>
      <c r="G2" s="7" t="s">
        <v>2</v>
      </c>
      <c r="H2" s="7" t="s">
        <v>7</v>
      </c>
      <c r="I2" s="7" t="s">
        <v>4</v>
      </c>
    </row>
    <row r="3" spans="2:9" x14ac:dyDescent="0.25">
      <c r="D3" s="4">
        <v>0</v>
      </c>
      <c r="E3" s="3">
        <v>1.94</v>
      </c>
      <c r="F3" s="4">
        <f>-10.3898*D3-1.3039</f>
        <v>-1.3039000000000001</v>
      </c>
      <c r="G3" s="5">
        <f>0.5*0.045*F3^2</f>
        <v>3.8253492225000005E-2</v>
      </c>
      <c r="H3" s="6">
        <f>0.045*9.78*E3</f>
        <v>0.85379399999999983</v>
      </c>
      <c r="I3" s="8">
        <f>G3+H3</f>
        <v>0.89204749222499979</v>
      </c>
    </row>
    <row r="4" spans="2:9" x14ac:dyDescent="0.25">
      <c r="D4" s="4">
        <f>D3+1/30</f>
        <v>3.3333333333333333E-2</v>
      </c>
      <c r="E4" s="3">
        <v>1.9</v>
      </c>
      <c r="F4" s="4">
        <f t="shared" ref="F4:F18" si="0">-10.3898*D4-1.3039</f>
        <v>-1.6502266666666667</v>
      </c>
      <c r="G4" s="5">
        <f t="shared" ref="G4:G18" si="1">0.5*0.045*F4^2</f>
        <v>6.1273081155999998E-2</v>
      </c>
      <c r="H4" s="6">
        <f t="shared" ref="H4:H18" si="2">0.045*9.78*E4</f>
        <v>0.83618999999999988</v>
      </c>
      <c r="I4" s="8">
        <f t="shared" ref="I4:I18" si="3">G4+H4</f>
        <v>0.89746308115599982</v>
      </c>
    </row>
    <row r="5" spans="2:9" x14ac:dyDescent="0.25">
      <c r="D5" s="4">
        <f t="shared" ref="D5:D18" si="4">D4+1/30</f>
        <v>6.6666666666666666E-2</v>
      </c>
      <c r="E5" s="3">
        <v>1.84</v>
      </c>
      <c r="F5" s="4">
        <f t="shared" si="0"/>
        <v>-1.9965533333333334</v>
      </c>
      <c r="G5" s="5">
        <f t="shared" si="1"/>
        <v>8.9690067289000003E-2</v>
      </c>
      <c r="H5" s="6">
        <f t="shared" si="2"/>
        <v>0.80978399999999995</v>
      </c>
      <c r="I5" s="8">
        <f t="shared" si="3"/>
        <v>0.89947406728899992</v>
      </c>
    </row>
    <row r="6" spans="2:9" x14ac:dyDescent="0.25">
      <c r="D6" s="4">
        <f t="shared" si="4"/>
        <v>0.1</v>
      </c>
      <c r="E6" s="3">
        <v>1.77</v>
      </c>
      <c r="F6" s="4">
        <f t="shared" si="0"/>
        <v>-2.3428800000000001</v>
      </c>
      <c r="G6" s="5">
        <f t="shared" si="1"/>
        <v>0.12350445062399999</v>
      </c>
      <c r="H6" s="6">
        <f t="shared" si="2"/>
        <v>0.77897699999999992</v>
      </c>
      <c r="I6" s="8">
        <f t="shared" si="3"/>
        <v>0.90248145062399987</v>
      </c>
    </row>
    <row r="7" spans="2:9" x14ac:dyDescent="0.25">
      <c r="D7" s="4">
        <f t="shared" si="4"/>
        <v>0.13333333333333333</v>
      </c>
      <c r="E7" s="3">
        <v>1.68</v>
      </c>
      <c r="F7" s="4">
        <f t="shared" si="0"/>
        <v>-2.6892066666666663</v>
      </c>
      <c r="G7" s="5">
        <f t="shared" si="1"/>
        <v>0.16271623116099995</v>
      </c>
      <c r="H7" s="6">
        <f t="shared" si="2"/>
        <v>0.73936799999999991</v>
      </c>
      <c r="I7" s="8">
        <f t="shared" si="3"/>
        <v>0.90208423116099989</v>
      </c>
    </row>
    <row r="8" spans="2:9" x14ac:dyDescent="0.25">
      <c r="D8" s="4">
        <f t="shared" si="4"/>
        <v>0.16666666666666666</v>
      </c>
      <c r="E8" s="3">
        <v>1.5899999999999999</v>
      </c>
      <c r="F8" s="4">
        <f t="shared" si="0"/>
        <v>-3.0355333333333334</v>
      </c>
      <c r="G8" s="5">
        <f t="shared" si="1"/>
        <v>0.20732540890000001</v>
      </c>
      <c r="H8" s="6">
        <f t="shared" si="2"/>
        <v>0.6997589999999998</v>
      </c>
      <c r="I8" s="8">
        <f t="shared" si="3"/>
        <v>0.90708440889999986</v>
      </c>
    </row>
    <row r="9" spans="2:9" x14ac:dyDescent="0.25">
      <c r="D9" s="4">
        <f t="shared" si="4"/>
        <v>0.19999999999999998</v>
      </c>
      <c r="E9" s="3">
        <v>1.48</v>
      </c>
      <c r="F9" s="4">
        <f t="shared" si="0"/>
        <v>-3.3818599999999996</v>
      </c>
      <c r="G9" s="5">
        <f t="shared" si="1"/>
        <v>0.25733198384099998</v>
      </c>
      <c r="H9" s="6">
        <f t="shared" si="2"/>
        <v>0.65134799999999993</v>
      </c>
      <c r="I9" s="8">
        <f t="shared" si="3"/>
        <v>0.90867998384099991</v>
      </c>
    </row>
    <row r="10" spans="2:9" x14ac:dyDescent="0.25">
      <c r="D10" s="4">
        <f t="shared" si="4"/>
        <v>0.23333333333333331</v>
      </c>
      <c r="E10" s="3">
        <v>1.3599999999999999</v>
      </c>
      <c r="F10" s="4">
        <f t="shared" si="0"/>
        <v>-3.7281866666666663</v>
      </c>
      <c r="G10" s="5">
        <f t="shared" si="1"/>
        <v>0.31273595598399995</v>
      </c>
      <c r="H10" s="6">
        <f t="shared" si="2"/>
        <v>0.59853599999999985</v>
      </c>
      <c r="I10" s="8">
        <f t="shared" si="3"/>
        <v>0.91127195598399979</v>
      </c>
    </row>
    <row r="11" spans="2:9" x14ac:dyDescent="0.25">
      <c r="D11" s="4">
        <f t="shared" si="4"/>
        <v>0.26666666666666666</v>
      </c>
      <c r="E11" s="3">
        <v>1.24</v>
      </c>
      <c r="F11" s="4">
        <f t="shared" si="0"/>
        <v>-4.074513333333333</v>
      </c>
      <c r="G11" s="5">
        <f t="shared" si="1"/>
        <v>0.37353732532899991</v>
      </c>
      <c r="H11" s="6">
        <f t="shared" si="2"/>
        <v>0.54572399999999988</v>
      </c>
      <c r="I11" s="8">
        <f t="shared" si="3"/>
        <v>0.91926132532899985</v>
      </c>
    </row>
    <row r="12" spans="2:9" x14ac:dyDescent="0.25">
      <c r="D12" s="4">
        <f t="shared" si="4"/>
        <v>0.3</v>
      </c>
      <c r="E12" s="3">
        <v>1.0899999999999999</v>
      </c>
      <c r="F12" s="4">
        <f t="shared" si="0"/>
        <v>-4.4208400000000001</v>
      </c>
      <c r="G12" s="5">
        <f t="shared" si="1"/>
        <v>0.43973609187599999</v>
      </c>
      <c r="H12" s="6">
        <f t="shared" si="2"/>
        <v>0.47970899999999989</v>
      </c>
      <c r="I12" s="8">
        <f t="shared" si="3"/>
        <v>0.91944509187599988</v>
      </c>
    </row>
    <row r="13" spans="2:9" x14ac:dyDescent="0.25">
      <c r="D13" s="4">
        <f t="shared" si="4"/>
        <v>0.33333333333333331</v>
      </c>
      <c r="E13" s="3">
        <v>0.92999999999999994</v>
      </c>
      <c r="F13" s="4">
        <f t="shared" si="0"/>
        <v>-4.7671666666666663</v>
      </c>
      <c r="G13" s="5">
        <f t="shared" si="1"/>
        <v>0.51133225562499995</v>
      </c>
      <c r="H13" s="6">
        <f t="shared" si="2"/>
        <v>0.40929299999999991</v>
      </c>
      <c r="I13" s="8">
        <f t="shared" si="3"/>
        <v>0.92062525562499986</v>
      </c>
    </row>
    <row r="14" spans="2:9" x14ac:dyDescent="0.25">
      <c r="D14" s="4">
        <f t="shared" si="4"/>
        <v>0.36666666666666664</v>
      </c>
      <c r="E14" s="3">
        <v>0.76</v>
      </c>
      <c r="F14" s="4">
        <f t="shared" si="0"/>
        <v>-5.1134933333333326</v>
      </c>
      <c r="G14" s="5">
        <f t="shared" si="1"/>
        <v>0.5883258165759998</v>
      </c>
      <c r="H14" s="6">
        <f t="shared" si="2"/>
        <v>0.33447599999999994</v>
      </c>
      <c r="I14" s="8">
        <f t="shared" si="3"/>
        <v>0.92280181657599969</v>
      </c>
    </row>
    <row r="15" spans="2:9" x14ac:dyDescent="0.25">
      <c r="D15" s="4">
        <f t="shared" si="4"/>
        <v>0.39999999999999997</v>
      </c>
      <c r="E15" s="3">
        <v>0.59000000000000008</v>
      </c>
      <c r="F15" s="4">
        <f t="shared" si="0"/>
        <v>-5.4598199999999988</v>
      </c>
      <c r="G15" s="5">
        <f t="shared" si="1"/>
        <v>0.6707167747289996</v>
      </c>
      <c r="H15" s="6">
        <f t="shared" si="2"/>
        <v>0.25965899999999997</v>
      </c>
      <c r="I15" s="8">
        <f t="shared" si="3"/>
        <v>0.93037577472899957</v>
      </c>
    </row>
    <row r="16" spans="2:9" x14ac:dyDescent="0.25">
      <c r="D16" s="4">
        <f t="shared" si="4"/>
        <v>0.43333333333333329</v>
      </c>
      <c r="E16" s="3">
        <v>0.39999999999999991</v>
      </c>
      <c r="F16" s="4">
        <f t="shared" si="0"/>
        <v>-5.8061466666666668</v>
      </c>
      <c r="G16" s="5">
        <f t="shared" si="1"/>
        <v>0.75850513008400011</v>
      </c>
      <c r="H16" s="6">
        <f t="shared" si="2"/>
        <v>0.17603999999999995</v>
      </c>
      <c r="I16" s="8">
        <f t="shared" si="3"/>
        <v>0.93454513008400009</v>
      </c>
    </row>
    <row r="17" spans="4:9" x14ac:dyDescent="0.25">
      <c r="D17" s="4">
        <f t="shared" si="4"/>
        <v>0.46666666666666662</v>
      </c>
      <c r="E17" s="3">
        <v>0.21999999999999997</v>
      </c>
      <c r="F17" s="4">
        <f t="shared" si="0"/>
        <v>-6.152473333333333</v>
      </c>
      <c r="G17" s="5">
        <f t="shared" si="1"/>
        <v>0.85169088264099979</v>
      </c>
      <c r="H17" s="6">
        <f t="shared" si="2"/>
        <v>9.6821999999999978E-2</v>
      </c>
      <c r="I17" s="8">
        <f t="shared" si="3"/>
        <v>0.94851288264099975</v>
      </c>
    </row>
    <row r="18" spans="4:9" x14ac:dyDescent="0.25">
      <c r="D18" s="4">
        <f t="shared" si="4"/>
        <v>0.49999999999999994</v>
      </c>
      <c r="E18" s="3">
        <v>0</v>
      </c>
      <c r="F18" s="4">
        <f t="shared" si="0"/>
        <v>-6.4987999999999992</v>
      </c>
      <c r="G18" s="5">
        <f t="shared" si="1"/>
        <v>0.95027403239999975</v>
      </c>
      <c r="H18" s="6">
        <f t="shared" si="2"/>
        <v>0</v>
      </c>
      <c r="I18" s="8">
        <f t="shared" si="3"/>
        <v>0.95027403239999975</v>
      </c>
    </row>
    <row r="19" spans="4:9" x14ac:dyDescent="0.25">
      <c r="D19" s="1"/>
      <c r="G19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</dc:creator>
  <cp:lastModifiedBy>Iván</cp:lastModifiedBy>
  <dcterms:created xsi:type="dcterms:W3CDTF">2013-10-10T04:45:42Z</dcterms:created>
  <dcterms:modified xsi:type="dcterms:W3CDTF">2014-04-01T08:31:47Z</dcterms:modified>
</cp:coreProperties>
</file>